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OUBOULIS\Downloads\"/>
    </mc:Choice>
  </mc:AlternateContent>
  <xr:revisionPtr revIDLastSave="0" documentId="13_ncr:1_{856F5A86-837C-4F40-8E3F-91F5B659CF26}" xr6:coauthVersionLast="47" xr6:coauthVersionMax="47" xr10:uidLastSave="{00000000-0000-0000-0000-000000000000}"/>
  <bookViews>
    <workbookView xWindow="-120" yWindow="-120" windowWidth="29040" windowHeight="15720" xr2:uid="{2043E1A6-BCBD-404B-97D0-759733EBC25E}"/>
  </bookViews>
  <sheets>
    <sheet name="ΜΕΣΟ ΜΕΓΕΘΟΣ" sheetId="1" r:id="rId1"/>
    <sheet name="ΤΑΞΗ ΜΕΓΕΘΟΥΣ" sheetId="2" r:id="rId2"/>
  </sheets>
  <definedNames>
    <definedName name="_xlnm.Print_Area" localSheetId="0">'ΜΕΣΟ ΜΕΓΕΘΟΣ'!$A$1:$H$60</definedName>
    <definedName name="_xlnm.Print_Area" localSheetId="1">'ΤΑΞΗ ΜΕΓΕΘΟΥΣ'!$A$1:$G$46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3" i="2" l="1"/>
  <c r="G43" i="2" s="1"/>
  <c r="E43" i="2"/>
  <c r="F43" i="2"/>
  <c r="D44" i="2"/>
  <c r="E44" i="2"/>
  <c r="F44" i="2"/>
  <c r="D45" i="2"/>
  <c r="E45" i="2"/>
  <c r="F45" i="2"/>
  <c r="C44" i="2"/>
  <c r="C45" i="2"/>
  <c r="C43" i="2"/>
  <c r="G5" i="2" l="1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4" i="2"/>
  <c r="G45" i="2"/>
  <c r="G4" i="2"/>
  <c r="D7" i="1"/>
  <c r="E7" i="1"/>
  <c r="F7" i="1"/>
  <c r="G7" i="1"/>
  <c r="D55" i="1"/>
  <c r="E55" i="1"/>
  <c r="F55" i="1"/>
  <c r="G55" i="1"/>
  <c r="C55" i="1"/>
  <c r="H54" i="1"/>
  <c r="C51" i="1"/>
  <c r="C47" i="1"/>
  <c r="C43" i="1"/>
  <c r="C39" i="1"/>
  <c r="C35" i="1"/>
  <c r="C31" i="1"/>
  <c r="C27" i="1"/>
  <c r="C23" i="1"/>
  <c r="C19" i="1"/>
  <c r="C15" i="1"/>
  <c r="C11" i="1"/>
  <c r="C7" i="1"/>
  <c r="E58" i="1"/>
  <c r="G51" i="1"/>
  <c r="G58" i="1" s="1"/>
  <c r="F51" i="1"/>
  <c r="F58" i="1" s="1"/>
  <c r="E51" i="1"/>
  <c r="D51" i="1"/>
  <c r="D58" i="1" s="1"/>
  <c r="H47" i="1"/>
  <c r="G47" i="1"/>
  <c r="F47" i="1"/>
  <c r="E47" i="1"/>
  <c r="D47" i="1"/>
  <c r="G43" i="1"/>
  <c r="F43" i="1"/>
  <c r="E43" i="1"/>
  <c r="D43" i="1"/>
  <c r="G39" i="1"/>
  <c r="F39" i="1"/>
  <c r="E39" i="1"/>
  <c r="D39" i="1"/>
  <c r="G35" i="1"/>
  <c r="F35" i="1"/>
  <c r="E35" i="1"/>
  <c r="D35" i="1"/>
  <c r="G31" i="1"/>
  <c r="F31" i="1"/>
  <c r="E31" i="1"/>
  <c r="D31" i="1"/>
  <c r="G27" i="1"/>
  <c r="F27" i="1"/>
  <c r="E27" i="1"/>
  <c r="D27" i="1"/>
  <c r="G23" i="1"/>
  <c r="F23" i="1"/>
  <c r="E23" i="1"/>
  <c r="D23" i="1"/>
  <c r="G19" i="1"/>
  <c r="F19" i="1"/>
  <c r="E19" i="1"/>
  <c r="D19" i="1"/>
  <c r="G15" i="1"/>
  <c r="F15" i="1"/>
  <c r="E15" i="1"/>
  <c r="D15" i="1"/>
  <c r="G11" i="1"/>
  <c r="F11" i="1"/>
  <c r="E11" i="1"/>
  <c r="D11" i="1"/>
  <c r="H4" i="1"/>
  <c r="C57" i="1"/>
  <c r="D57" i="1"/>
  <c r="H6" i="1"/>
  <c r="H8" i="1"/>
  <c r="H9" i="1"/>
  <c r="H11" i="1" s="1"/>
  <c r="H10" i="1"/>
  <c r="H12" i="1"/>
  <c r="E56" i="1"/>
  <c r="F56" i="1"/>
  <c r="G57" i="1"/>
  <c r="H13" i="1"/>
  <c r="H15" i="1" s="1"/>
  <c r="H14" i="1"/>
  <c r="C56" i="1"/>
  <c r="D56" i="1"/>
  <c r="H17" i="1"/>
  <c r="E57" i="1"/>
  <c r="E59" i="1" s="1"/>
  <c r="F57" i="1"/>
  <c r="F59" i="1" s="1"/>
  <c r="H18" i="1"/>
  <c r="H20" i="1"/>
  <c r="H21" i="1"/>
  <c r="H22" i="1"/>
  <c r="H24" i="1"/>
  <c r="H25" i="1"/>
  <c r="H27" i="1" s="1"/>
  <c r="H26" i="1"/>
  <c r="H28" i="1"/>
  <c r="H29" i="1"/>
  <c r="H30" i="1"/>
  <c r="H32" i="1"/>
  <c r="H33" i="1"/>
  <c r="H35" i="1" s="1"/>
  <c r="H34" i="1"/>
  <c r="H36" i="1"/>
  <c r="H37" i="1"/>
  <c r="H39" i="1" s="1"/>
  <c r="H38" i="1"/>
  <c r="H40" i="1"/>
  <c r="H41" i="1"/>
  <c r="H43" i="1" s="1"/>
  <c r="H42" i="1"/>
  <c r="H44" i="1"/>
  <c r="H45" i="1"/>
  <c r="H46" i="1"/>
  <c r="H48" i="1"/>
  <c r="H49" i="1"/>
  <c r="H51" i="1" s="1"/>
  <c r="H50" i="1"/>
  <c r="H52" i="1"/>
  <c r="H53" i="1"/>
  <c r="H55" i="1" s="1"/>
  <c r="G56" i="1"/>
  <c r="H31" i="1" l="1"/>
  <c r="H23" i="1"/>
  <c r="D59" i="1"/>
  <c r="G59" i="1"/>
  <c r="C59" i="1"/>
  <c r="C58" i="1"/>
  <c r="H58" i="1" s="1"/>
  <c r="H56" i="1"/>
  <c r="H57" i="1"/>
  <c r="H16" i="1"/>
  <c r="H19" i="1" s="1"/>
  <c r="H5" i="1"/>
  <c r="H7" i="1" s="1"/>
  <c r="H59" i="1" l="1"/>
</calcChain>
</file>

<file path=xl/sharedStrings.xml><?xml version="1.0" encoding="utf-8"?>
<sst xmlns="http://schemas.openxmlformats.org/spreadsheetml/2006/main" count="143" uniqueCount="47">
  <si>
    <r>
      <t xml:space="preserve">Πηγή: </t>
    </r>
    <r>
      <rPr>
        <i/>
        <sz val="11"/>
        <color theme="1"/>
        <rFont val="Aptos Narrow"/>
        <family val="2"/>
        <charset val="161"/>
        <scheme val="minor"/>
      </rPr>
      <t>Ξενοδοχειακό Επιμελητήριο Ελλάδος. Επεξεργασία ΙΤΕΠ.</t>
    </r>
    <r>
      <rPr>
        <b/>
        <i/>
        <sz val="11"/>
        <color theme="1"/>
        <rFont val="Aptos Narrow"/>
        <family val="2"/>
        <charset val="161"/>
        <scheme val="minor"/>
      </rPr>
      <t xml:space="preserve"> </t>
    </r>
  </si>
  <si>
    <t>Κλίνες</t>
  </si>
  <si>
    <t>Δωμάτια</t>
  </si>
  <si>
    <t>Μονάδες</t>
  </si>
  <si>
    <t>ΣΥΝΟΛΟ ΕΠΙΚΡΑΤΕΙΑΣ</t>
  </si>
  <si>
    <t>ΣΤΕΡΕΑΣ ΕΛΛΑΔΑΣ</t>
  </si>
  <si>
    <t>ΠΕΛΟΠΟΝΝΗΣΟΥ</t>
  </si>
  <si>
    <t>ΝΟΤΙΟΥ ΑΙΓΑΙΟΥ</t>
  </si>
  <si>
    <t>ΚΡΗΤΗΣ</t>
  </si>
  <si>
    <t>ΚΕΝΤΡΙΚΗΣ ΜΑΚΕΔΟΝΙΑΣ</t>
  </si>
  <si>
    <t>ΙΟΝΙΩΝ ΝΗΣΩΝ</t>
  </si>
  <si>
    <t>ΘΕΣΣΑΛΙΑΣ</t>
  </si>
  <si>
    <t>ΗΠΕΙΡΟΥ</t>
  </si>
  <si>
    <t>ΔΥΤΙΚΗΣ ΜΑΚΕΔΟΝΙΑΣ</t>
  </si>
  <si>
    <t>ΔΥΤΙΚΗΣ ΕΛΛΑΔΑΣ</t>
  </si>
  <si>
    <t>ΒΟΡΕΙΟΥ ΑΙΓΑΙΟΥ</t>
  </si>
  <si>
    <t>ΑΤΤΙΚΗΣ</t>
  </si>
  <si>
    <t>ΑΝΑΤΟΛΙΚΗΣ ΜΑΚΕΔΟΝΙΑΣ ΚΑΙ ΘΡΑΚΗΣ</t>
  </si>
  <si>
    <t>Γενικό άθροισμα</t>
  </si>
  <si>
    <t>1*</t>
  </si>
  <si>
    <t>2*</t>
  </si>
  <si>
    <t>3*</t>
  </si>
  <si>
    <t>4*</t>
  </si>
  <si>
    <t>5*</t>
  </si>
  <si>
    <t>ΠΕΡΙΦΕΡΕΙΑ</t>
  </si>
  <si>
    <t>Μέσο μέγεθος ξενοδοχείων</t>
  </si>
  <si>
    <t>ΞΕΝΟΔΟΧΕΙΑΚΟ ΔΥΝΑΜΙΚΟ ΕΛΛΑΔΑΣ,
ανά Περιφέρεια, Κατηγορία και Μέγεθος</t>
  </si>
  <si>
    <t>ΠΕΡΙΦΕΡΕΙΑ ΑΝΑΤΟΛΙΚΗΣ ΜΑΚΕΔΟΝΙΑΣ ΚΑΙ ΘΡΑΚΗΣ</t>
  </si>
  <si>
    <t>ΠΕΡΙΦΕΡΕΙΑ ΑΤΤΙΚΗΣ</t>
  </si>
  <si>
    <t>ΠΕΡΙΦΕΡΕΙΑ ΒΟΡΕΙΟΥ ΑΙΓΑΙΟΥ</t>
  </si>
  <si>
    <t>ΠΕΡΙΦΕΡΕΙΑ ΔΥΤΙΚΗΣ ΕΛΛΑΔΑΣ</t>
  </si>
  <si>
    <t>ΠΕΡΙΦΕΡΕΙΑ ΔΥΤΙΚΗΣ ΜΑΚΕΔΟΝΙΑΣ</t>
  </si>
  <si>
    <t>ΠΕΡΙΦΕΡΕΙΑ ΗΠΕΙΡΟΥ</t>
  </si>
  <si>
    <t>ΠΕΡΙΦΕΡΕΙΑ ΘΕΣΣΑΛΙΑΣ</t>
  </si>
  <si>
    <t>ΠΕΡΙΦΕΡΕΙΑ ΙΟΝΙΩΝ ΝΗΣΩΝ</t>
  </si>
  <si>
    <t>ΠΕΡΙΦΕΡΕΙΑ ΚΕΝΤΡΙΚΗΣ ΜΑΚΕΔΟΝΙΑΣ</t>
  </si>
  <si>
    <t>ΠΕΡΙΦΕΡΕΙΑ ΚΡΗΤΗΣ</t>
  </si>
  <si>
    <t>ΠΕΡΙΦΕΡΕΙΑ ΝΟΤΙΟΥ ΑΙΓΑΙΟΥ</t>
  </si>
  <si>
    <t>ΠΕΡΙΦΕΡΕΙΑ ΠΕΛΟΠΟΝΝΗΣΟΥ</t>
  </si>
  <si>
    <t>ΠΕΡΙΦΕΡΕΙΑ ΣΤΕΡΕΑΣ ΕΛΛΑΔΑΣ</t>
  </si>
  <si>
    <t>Γενικό Σύνολο</t>
  </si>
  <si>
    <t>Οικογενειακό 
(1-20 δωμ.)</t>
  </si>
  <si>
    <t>Μικρό 
(21-50 δωμ.)</t>
  </si>
  <si>
    <t>Μεσαίο
 (51-100 δωμ.)</t>
  </si>
  <si>
    <t>Μεγάλο 
(&gt;100 δωμ.)</t>
  </si>
  <si>
    <t>ΕΠΙΚΡΑΤΕΙΑ</t>
  </si>
  <si>
    <t>ΞΕΝΟΔΟΧΕΙΑΚΟ ΔΥΝΑΜΙΚΟ ΕΛΛΑΔΑΣ,
ανά Περιφέρεια και Τάξη Μεγέθους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</si>
</sst>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"/>
    <numFmt numFmtId="165" formatCode="0.0%"/>
    <numFmt numFmtId="166" formatCode="#,##0.0"/>
  </numFmts>
  <fonts count="7" x14ac:knownFonts="1">
    <font>
      <sz val="11"/>
      <color theme="1"/>
      <name val="Aptos Narrow"/>
      <family val="2"/>
      <charset val="161"/>
      <scheme val="minor"/>
    </font>
    <font>
      <i/>
      <sz val="11"/>
      <color theme="1"/>
      <name val="Aptos Narrow"/>
      <family val="2"/>
      <charset val="161"/>
      <scheme val="minor"/>
    </font>
    <font>
      <b/>
      <i/>
      <sz val="11"/>
      <color theme="1"/>
      <name val="Aptos Narrow"/>
      <family val="2"/>
      <charset val="161"/>
      <scheme val="minor"/>
    </font>
    <font>
      <b/>
      <sz val="11"/>
      <color theme="1"/>
      <name val="Aptos Narrow"/>
      <family val="2"/>
      <charset val="161"/>
      <scheme val="minor"/>
    </font>
    <font>
      <b/>
      <sz val="16"/>
      <color theme="1"/>
      <name val="Aptos Display"/>
      <family val="1"/>
      <charset val="161"/>
      <scheme val="maj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32">
    <xf numFmtId="0" fontId="0" fillId="0" borderId="0" xfId="0"/>
    <xf numFmtId="164" fontId="0" fillId="0" borderId="0" xfId="0" applyNumberFormat="1"/>
    <xf numFmtId="3" fontId="0" fillId="0" borderId="0" xfId="0" applyNumberFormat="1"/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9" fontId="0" fillId="0" borderId="0" xfId="1" applyFont="1"/>
    <xf numFmtId="9" fontId="0" fillId="0" borderId="0" xfId="0" applyNumberFormat="1"/>
    <xf numFmtId="165" fontId="0" fillId="0" borderId="0" xfId="1" applyNumberFormat="1" applyFont="1"/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3" fontId="0" fillId="0" borderId="1" xfId="0" applyNumberFormat="1" applyBorder="1"/>
    <xf numFmtId="0" fontId="5" fillId="0" borderId="1" xfId="0" applyFont="1" applyBorder="1" applyAlignment="1">
      <alignment horizontal="left" vertical="center"/>
    </xf>
    <xf numFmtId="0" fontId="5" fillId="0" borderId="1" xfId="0" applyFont="1" applyBorder="1"/>
    <xf numFmtId="3" fontId="5" fillId="0" borderId="1" xfId="0" applyNumberFormat="1" applyFont="1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3" fontId="0" fillId="0" borderId="1" xfId="0" applyNumberFormat="1" applyBorder="1" applyAlignment="1">
      <alignment vertical="center"/>
    </xf>
    <xf numFmtId="166" fontId="0" fillId="0" borderId="1" xfId="0" applyNumberForma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/>
    <xf numFmtId="3" fontId="3" fillId="0" borderId="1" xfId="0" applyNumberFormat="1" applyFont="1" applyBorder="1"/>
    <xf numFmtId="0" fontId="5" fillId="0" borderId="1" xfId="0" applyFont="1" applyBorder="1" applyAlignment="1">
      <alignment vertical="center" wrapText="1"/>
    </xf>
    <xf numFmtId="166" fontId="5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</cellXfs>
  <cellStyles count="2">
    <cellStyle name="Κανονικό" xfId="0" builtinId="0"/>
    <cellStyle name="Ποσοστό" xfId="1" builtinId="5"/>
  </cellStyles>
  <dxfs count="0"/>
  <tableStyles count="1" defaultTableStyle="TableStyleMedium2" defaultPivotStyle="PivotStyleLight16">
    <tableStyle name="Invisible" pivot="0" table="0" count="0" xr9:uid="{EE9E8C54-E472-4C85-82EC-81A5A8BD782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DD881-214D-4011-87E2-64F22456242E}">
  <sheetPr>
    <pageSetUpPr fitToPage="1"/>
  </sheetPr>
  <dimension ref="A1:Q63"/>
  <sheetViews>
    <sheetView tabSelected="1" view="pageBreakPreview" zoomScaleNormal="70" zoomScaleSheetLayoutView="100" workbookViewId="0">
      <pane xSplit="2" ySplit="3" topLeftCell="C13" activePane="bottomRight" state="frozen"/>
      <selection pane="topRight" activeCell="C1" sqref="C1"/>
      <selection pane="bottomLeft" activeCell="A4" sqref="A4"/>
      <selection pane="bottomRight" activeCell="C27" sqref="C27"/>
    </sheetView>
  </sheetViews>
  <sheetFormatPr defaultRowHeight="15" x14ac:dyDescent="0.25"/>
  <cols>
    <col min="1" max="1" width="30.140625" customWidth="1"/>
    <col min="2" max="2" width="16.42578125" customWidth="1"/>
    <col min="3" max="7" width="13.85546875" customWidth="1"/>
    <col min="8" max="8" width="16.140625" customWidth="1"/>
    <col min="9" max="9" width="9.140625" customWidth="1"/>
  </cols>
  <sheetData>
    <row r="1" spans="1:8" ht="61.5" customHeight="1" x14ac:dyDescent="0.25">
      <c r="A1" s="9" t="s">
        <v>26</v>
      </c>
      <c r="B1" s="10"/>
      <c r="C1" s="10"/>
      <c r="D1" s="10"/>
      <c r="E1" s="10"/>
      <c r="F1" s="10"/>
      <c r="G1" s="10"/>
      <c r="H1" s="10"/>
    </row>
    <row r="2" spans="1:8" ht="21" x14ac:dyDescent="0.25">
      <c r="A2" s="10">
        <v>2025</v>
      </c>
      <c r="B2" s="10"/>
      <c r="C2" s="10"/>
      <c r="D2" s="10"/>
      <c r="E2" s="10"/>
      <c r="F2" s="10"/>
      <c r="G2" s="10"/>
      <c r="H2" s="10"/>
    </row>
    <row r="3" spans="1:8" ht="30" customHeight="1" x14ac:dyDescent="0.25">
      <c r="A3" s="19" t="s">
        <v>24</v>
      </c>
      <c r="B3" s="19"/>
      <c r="C3" s="20" t="s">
        <v>23</v>
      </c>
      <c r="D3" s="20" t="s">
        <v>22</v>
      </c>
      <c r="E3" s="20" t="s">
        <v>21</v>
      </c>
      <c r="F3" s="20" t="s">
        <v>20</v>
      </c>
      <c r="G3" s="20" t="s">
        <v>19</v>
      </c>
      <c r="H3" s="21" t="s">
        <v>18</v>
      </c>
    </row>
    <row r="4" spans="1:8" ht="15" customHeight="1" x14ac:dyDescent="0.25">
      <c r="A4" s="22" t="s">
        <v>17</v>
      </c>
      <c r="B4" s="12" t="s">
        <v>3</v>
      </c>
      <c r="C4" s="15">
        <v>15</v>
      </c>
      <c r="D4" s="15">
        <v>37</v>
      </c>
      <c r="E4" s="15">
        <v>131</v>
      </c>
      <c r="F4" s="15">
        <v>141</v>
      </c>
      <c r="G4" s="15">
        <v>62</v>
      </c>
      <c r="H4" s="15">
        <f>SUM(C4:G4)</f>
        <v>386</v>
      </c>
    </row>
    <row r="5" spans="1:8" x14ac:dyDescent="0.25">
      <c r="A5" s="22"/>
      <c r="B5" s="12" t="s">
        <v>2</v>
      </c>
      <c r="C5" s="15">
        <v>1540</v>
      </c>
      <c r="D5" s="15">
        <v>1991</v>
      </c>
      <c r="E5" s="15">
        <v>3956</v>
      </c>
      <c r="F5" s="15">
        <v>3011</v>
      </c>
      <c r="G5" s="15">
        <v>993</v>
      </c>
      <c r="H5" s="15">
        <f>SUM(C5:G5)</f>
        <v>11491</v>
      </c>
    </row>
    <row r="6" spans="1:8" x14ac:dyDescent="0.25">
      <c r="A6" s="22"/>
      <c r="B6" s="12" t="s">
        <v>1</v>
      </c>
      <c r="C6" s="15">
        <v>3166</v>
      </c>
      <c r="D6" s="15">
        <v>4155</v>
      </c>
      <c r="E6" s="15">
        <v>7890</v>
      </c>
      <c r="F6" s="15">
        <v>5919</v>
      </c>
      <c r="G6" s="15">
        <v>1862</v>
      </c>
      <c r="H6" s="15">
        <f>SUM(C6:G6)</f>
        <v>22992</v>
      </c>
    </row>
    <row r="7" spans="1:8" ht="35.25" customHeight="1" x14ac:dyDescent="0.25">
      <c r="A7" s="22"/>
      <c r="B7" s="23" t="s">
        <v>25</v>
      </c>
      <c r="C7" s="24">
        <f>C5/C4</f>
        <v>102.66666666666667</v>
      </c>
      <c r="D7" s="24">
        <f t="shared" ref="D7:G7" si="0">D5/D4</f>
        <v>53.810810810810814</v>
      </c>
      <c r="E7" s="24">
        <f t="shared" si="0"/>
        <v>30.198473282442748</v>
      </c>
      <c r="F7" s="24">
        <f t="shared" si="0"/>
        <v>21.354609929078013</v>
      </c>
      <c r="G7" s="24">
        <f t="shared" si="0"/>
        <v>16.016129032258064</v>
      </c>
      <c r="H7" s="25">
        <f>H5/H4</f>
        <v>29.769430051813472</v>
      </c>
    </row>
    <row r="8" spans="1:8" x14ac:dyDescent="0.25">
      <c r="A8" s="22" t="s">
        <v>16</v>
      </c>
      <c r="B8" s="12" t="s">
        <v>3</v>
      </c>
      <c r="C8" s="15">
        <v>64</v>
      </c>
      <c r="D8" s="15">
        <v>151</v>
      </c>
      <c r="E8" s="15">
        <v>177</v>
      </c>
      <c r="F8" s="15">
        <v>217</v>
      </c>
      <c r="G8" s="15">
        <v>107</v>
      </c>
      <c r="H8" s="15">
        <f>SUM(C8:G8)</f>
        <v>716</v>
      </c>
    </row>
    <row r="9" spans="1:8" x14ac:dyDescent="0.25">
      <c r="A9" s="22"/>
      <c r="B9" s="12" t="s">
        <v>2</v>
      </c>
      <c r="C9" s="15">
        <v>9215</v>
      </c>
      <c r="D9" s="15">
        <v>10732</v>
      </c>
      <c r="E9" s="15">
        <v>7383</v>
      </c>
      <c r="F9" s="15">
        <v>6517</v>
      </c>
      <c r="G9" s="15">
        <v>2169</v>
      </c>
      <c r="H9" s="15">
        <f>SUM(C9:G9)</f>
        <v>36016</v>
      </c>
    </row>
    <row r="10" spans="1:8" x14ac:dyDescent="0.25">
      <c r="A10" s="22"/>
      <c r="B10" s="12" t="s">
        <v>1</v>
      </c>
      <c r="C10" s="15">
        <v>17996</v>
      </c>
      <c r="D10" s="15">
        <v>20869</v>
      </c>
      <c r="E10" s="15">
        <v>14152</v>
      </c>
      <c r="F10" s="15">
        <v>12012</v>
      </c>
      <c r="G10" s="15">
        <v>4745</v>
      </c>
      <c r="H10" s="15">
        <f>SUM(C10:G10)</f>
        <v>69774</v>
      </c>
    </row>
    <row r="11" spans="1:8" ht="35.25" customHeight="1" x14ac:dyDescent="0.25">
      <c r="A11" s="22"/>
      <c r="B11" s="23" t="s">
        <v>25</v>
      </c>
      <c r="C11" s="24">
        <f>C9/C8</f>
        <v>143.984375</v>
      </c>
      <c r="D11" s="24">
        <f t="shared" ref="D11:H11" si="1">D9/D8</f>
        <v>71.072847682119203</v>
      </c>
      <c r="E11" s="24">
        <f t="shared" si="1"/>
        <v>41.711864406779661</v>
      </c>
      <c r="F11" s="24">
        <f t="shared" si="1"/>
        <v>30.032258064516128</v>
      </c>
      <c r="G11" s="24">
        <f t="shared" si="1"/>
        <v>20.271028037383179</v>
      </c>
      <c r="H11" s="25">
        <f t="shared" si="1"/>
        <v>50.30167597765363</v>
      </c>
    </row>
    <row r="12" spans="1:8" x14ac:dyDescent="0.25">
      <c r="A12" s="22" t="s">
        <v>15</v>
      </c>
      <c r="B12" s="12" t="s">
        <v>3</v>
      </c>
      <c r="C12" s="15">
        <v>12</v>
      </c>
      <c r="D12" s="15">
        <v>40</v>
      </c>
      <c r="E12" s="15">
        <v>134</v>
      </c>
      <c r="F12" s="15">
        <v>143</v>
      </c>
      <c r="G12" s="15">
        <v>43</v>
      </c>
      <c r="H12" s="15">
        <f>SUM(C12:G12)</f>
        <v>372</v>
      </c>
    </row>
    <row r="13" spans="1:8" x14ac:dyDescent="0.25">
      <c r="A13" s="22"/>
      <c r="B13" s="12" t="s">
        <v>2</v>
      </c>
      <c r="C13" s="15">
        <v>1217</v>
      </c>
      <c r="D13" s="15">
        <v>2199</v>
      </c>
      <c r="E13" s="15">
        <v>4514</v>
      </c>
      <c r="F13" s="15">
        <v>3256</v>
      </c>
      <c r="G13" s="15">
        <v>731</v>
      </c>
      <c r="H13" s="15">
        <f>SUM(C13:G13)</f>
        <v>11917</v>
      </c>
    </row>
    <row r="14" spans="1:8" x14ac:dyDescent="0.25">
      <c r="A14" s="22"/>
      <c r="B14" s="12" t="s">
        <v>1</v>
      </c>
      <c r="C14" s="15">
        <v>2471</v>
      </c>
      <c r="D14" s="15">
        <v>4321</v>
      </c>
      <c r="E14" s="15">
        <v>8840</v>
      </c>
      <c r="F14" s="15">
        <v>6180</v>
      </c>
      <c r="G14" s="15">
        <v>1401</v>
      </c>
      <c r="H14" s="15">
        <f>SUM(C14:G14)</f>
        <v>23213</v>
      </c>
    </row>
    <row r="15" spans="1:8" ht="35.25" customHeight="1" x14ac:dyDescent="0.25">
      <c r="A15" s="22"/>
      <c r="B15" s="23" t="s">
        <v>25</v>
      </c>
      <c r="C15" s="24">
        <f>C13/C12</f>
        <v>101.41666666666667</v>
      </c>
      <c r="D15" s="24">
        <f t="shared" ref="D15:H15" si="2">D13/D12</f>
        <v>54.975000000000001</v>
      </c>
      <c r="E15" s="24">
        <f t="shared" si="2"/>
        <v>33.686567164179102</v>
      </c>
      <c r="F15" s="24">
        <f t="shared" si="2"/>
        <v>22.76923076923077</v>
      </c>
      <c r="G15" s="24">
        <f t="shared" si="2"/>
        <v>17</v>
      </c>
      <c r="H15" s="25">
        <f t="shared" si="2"/>
        <v>32.034946236559136</v>
      </c>
    </row>
    <row r="16" spans="1:8" x14ac:dyDescent="0.25">
      <c r="A16" s="22" t="s">
        <v>14</v>
      </c>
      <c r="B16" s="12" t="s">
        <v>3</v>
      </c>
      <c r="C16" s="15">
        <v>9</v>
      </c>
      <c r="D16" s="15">
        <v>49</v>
      </c>
      <c r="E16" s="15">
        <v>112</v>
      </c>
      <c r="F16" s="15">
        <v>86</v>
      </c>
      <c r="G16" s="15">
        <v>20</v>
      </c>
      <c r="H16" s="15">
        <f>SUM(C16:G16)</f>
        <v>276</v>
      </c>
    </row>
    <row r="17" spans="1:17" x14ac:dyDescent="0.25">
      <c r="A17" s="22"/>
      <c r="B17" s="12" t="s">
        <v>2</v>
      </c>
      <c r="C17" s="15">
        <v>1628</v>
      </c>
      <c r="D17" s="15">
        <v>2822</v>
      </c>
      <c r="E17" s="15">
        <v>3281</v>
      </c>
      <c r="F17" s="15">
        <v>2066</v>
      </c>
      <c r="G17" s="15">
        <v>246</v>
      </c>
      <c r="H17" s="15">
        <f>SUM(C17:G17)</f>
        <v>10043</v>
      </c>
    </row>
    <row r="18" spans="1:17" x14ac:dyDescent="0.25">
      <c r="A18" s="22"/>
      <c r="B18" s="12" t="s">
        <v>1</v>
      </c>
      <c r="C18" s="15">
        <v>3474</v>
      </c>
      <c r="D18" s="15">
        <v>5745</v>
      </c>
      <c r="E18" s="15">
        <v>6388</v>
      </c>
      <c r="F18" s="15">
        <v>3939</v>
      </c>
      <c r="G18" s="15">
        <v>476</v>
      </c>
      <c r="H18" s="15">
        <f>SUM(C18:G18)</f>
        <v>20022</v>
      </c>
    </row>
    <row r="19" spans="1:17" ht="35.25" customHeight="1" x14ac:dyDescent="0.25">
      <c r="A19" s="22"/>
      <c r="B19" s="23" t="s">
        <v>25</v>
      </c>
      <c r="C19" s="24">
        <f>C17/C16</f>
        <v>180.88888888888889</v>
      </c>
      <c r="D19" s="24">
        <f t="shared" ref="D19:H19" si="3">D17/D16</f>
        <v>57.591836734693878</v>
      </c>
      <c r="E19" s="24">
        <f t="shared" si="3"/>
        <v>29.294642857142858</v>
      </c>
      <c r="F19" s="24">
        <f t="shared" si="3"/>
        <v>24.023255813953487</v>
      </c>
      <c r="G19" s="24">
        <f t="shared" si="3"/>
        <v>12.3</v>
      </c>
      <c r="H19" s="25">
        <f t="shared" si="3"/>
        <v>36.387681159420289</v>
      </c>
    </row>
    <row r="20" spans="1:17" x14ac:dyDescent="0.25">
      <c r="A20" s="22" t="s">
        <v>13</v>
      </c>
      <c r="B20" s="12" t="s">
        <v>3</v>
      </c>
      <c r="C20" s="15">
        <v>3</v>
      </c>
      <c r="D20" s="15">
        <v>15</v>
      </c>
      <c r="E20" s="15">
        <v>57</v>
      </c>
      <c r="F20" s="15">
        <v>33</v>
      </c>
      <c r="G20" s="15">
        <v>8</v>
      </c>
      <c r="H20" s="15">
        <f>SUM(C20:G20)</f>
        <v>116</v>
      </c>
    </row>
    <row r="21" spans="1:17" x14ac:dyDescent="0.25">
      <c r="A21" s="22"/>
      <c r="B21" s="12" t="s">
        <v>2</v>
      </c>
      <c r="C21" s="15">
        <v>85</v>
      </c>
      <c r="D21" s="15">
        <v>375</v>
      </c>
      <c r="E21" s="15">
        <v>1269</v>
      </c>
      <c r="F21" s="15">
        <v>705</v>
      </c>
      <c r="G21" s="15">
        <v>137</v>
      </c>
      <c r="H21" s="15">
        <f>SUM(C21:G21)</f>
        <v>2571</v>
      </c>
    </row>
    <row r="22" spans="1:17" x14ac:dyDescent="0.25">
      <c r="A22" s="22"/>
      <c r="B22" s="12" t="s">
        <v>1</v>
      </c>
      <c r="C22" s="15">
        <v>187</v>
      </c>
      <c r="D22" s="15">
        <v>820</v>
      </c>
      <c r="E22" s="15">
        <v>2668</v>
      </c>
      <c r="F22" s="15">
        <v>1479</v>
      </c>
      <c r="G22" s="15">
        <v>412</v>
      </c>
      <c r="H22" s="15">
        <f>SUM(C22:G22)</f>
        <v>5566</v>
      </c>
    </row>
    <row r="23" spans="1:17" ht="35.25" customHeight="1" x14ac:dyDescent="0.25">
      <c r="A23" s="22"/>
      <c r="B23" s="23" t="s">
        <v>25</v>
      </c>
      <c r="C23" s="24">
        <f>C21/C20</f>
        <v>28.333333333333332</v>
      </c>
      <c r="D23" s="24">
        <f t="shared" ref="D23:H23" si="4">D21/D20</f>
        <v>25</v>
      </c>
      <c r="E23" s="24">
        <f t="shared" si="4"/>
        <v>22.263157894736842</v>
      </c>
      <c r="F23" s="24">
        <f t="shared" si="4"/>
        <v>21.363636363636363</v>
      </c>
      <c r="G23" s="24">
        <f t="shared" si="4"/>
        <v>17.125</v>
      </c>
      <c r="H23" s="25">
        <f t="shared" si="4"/>
        <v>22.163793103448278</v>
      </c>
    </row>
    <row r="24" spans="1:17" x14ac:dyDescent="0.25">
      <c r="A24" s="22" t="s">
        <v>12</v>
      </c>
      <c r="B24" s="12" t="s">
        <v>3</v>
      </c>
      <c r="C24" s="15">
        <v>21</v>
      </c>
      <c r="D24" s="15">
        <v>105</v>
      </c>
      <c r="E24" s="15">
        <v>176</v>
      </c>
      <c r="F24" s="15">
        <v>114</v>
      </c>
      <c r="G24" s="15">
        <v>16</v>
      </c>
      <c r="H24" s="15">
        <f>SUM(C24:G24)</f>
        <v>432</v>
      </c>
      <c r="J24" s="5"/>
      <c r="K24" s="5"/>
      <c r="L24" s="5"/>
      <c r="M24" s="5"/>
      <c r="N24" s="5"/>
      <c r="O24" s="5"/>
      <c r="Q24" s="6"/>
    </row>
    <row r="25" spans="1:17" x14ac:dyDescent="0.25">
      <c r="A25" s="22"/>
      <c r="B25" s="12" t="s">
        <v>2</v>
      </c>
      <c r="C25" s="15">
        <v>1604</v>
      </c>
      <c r="D25" s="15">
        <v>2253</v>
      </c>
      <c r="E25" s="15">
        <v>3366</v>
      </c>
      <c r="F25" s="15">
        <v>1860</v>
      </c>
      <c r="G25" s="15">
        <v>252</v>
      </c>
      <c r="H25" s="15">
        <f>SUM(C25:G25)</f>
        <v>9335</v>
      </c>
      <c r="J25" s="5"/>
      <c r="K25" s="5"/>
      <c r="L25" s="5"/>
      <c r="M25" s="5"/>
      <c r="N25" s="5"/>
      <c r="O25" s="5"/>
      <c r="Q25" s="6"/>
    </row>
    <row r="26" spans="1:17" x14ac:dyDescent="0.25">
      <c r="A26" s="22"/>
      <c r="B26" s="12" t="s">
        <v>1</v>
      </c>
      <c r="C26" s="15">
        <v>3439</v>
      </c>
      <c r="D26" s="15">
        <v>5178</v>
      </c>
      <c r="E26" s="15">
        <v>6927</v>
      </c>
      <c r="F26" s="15">
        <v>3623</v>
      </c>
      <c r="G26" s="15">
        <v>478</v>
      </c>
      <c r="H26" s="15">
        <f>SUM(C26:G26)</f>
        <v>19645</v>
      </c>
      <c r="J26" s="5"/>
      <c r="K26" s="5"/>
      <c r="L26" s="5"/>
      <c r="M26" s="5"/>
      <c r="N26" s="5"/>
      <c r="O26" s="5"/>
      <c r="Q26" s="6"/>
    </row>
    <row r="27" spans="1:17" ht="35.25" customHeight="1" x14ac:dyDescent="0.25">
      <c r="A27" s="22"/>
      <c r="B27" s="23" t="s">
        <v>25</v>
      </c>
      <c r="C27" s="24">
        <f>C25/C24</f>
        <v>76.38095238095238</v>
      </c>
      <c r="D27" s="24">
        <f t="shared" ref="D27:H27" si="5">D25/D24</f>
        <v>21.457142857142856</v>
      </c>
      <c r="E27" s="24">
        <f t="shared" si="5"/>
        <v>19.125</v>
      </c>
      <c r="F27" s="24">
        <f t="shared" si="5"/>
        <v>16.315789473684209</v>
      </c>
      <c r="G27" s="24">
        <f t="shared" si="5"/>
        <v>15.75</v>
      </c>
      <c r="H27" s="25">
        <f t="shared" si="5"/>
        <v>21.608796296296298</v>
      </c>
    </row>
    <row r="28" spans="1:17" x14ac:dyDescent="0.25">
      <c r="A28" s="22" t="s">
        <v>11</v>
      </c>
      <c r="B28" s="12" t="s">
        <v>3</v>
      </c>
      <c r="C28" s="15">
        <v>29</v>
      </c>
      <c r="D28" s="15">
        <v>112</v>
      </c>
      <c r="E28" s="15">
        <v>159</v>
      </c>
      <c r="F28" s="15">
        <v>175</v>
      </c>
      <c r="G28" s="15">
        <v>59</v>
      </c>
      <c r="H28" s="15">
        <f>SUM(C28:G28)</f>
        <v>534</v>
      </c>
      <c r="J28" s="5"/>
      <c r="K28" s="5"/>
      <c r="L28" s="5"/>
      <c r="M28" s="5"/>
      <c r="N28" s="5"/>
      <c r="O28" s="5"/>
      <c r="Q28" s="6"/>
    </row>
    <row r="29" spans="1:17" x14ac:dyDescent="0.25">
      <c r="A29" s="22"/>
      <c r="B29" s="12" t="s">
        <v>2</v>
      </c>
      <c r="C29" s="15">
        <v>1733</v>
      </c>
      <c r="D29" s="15">
        <v>4066</v>
      </c>
      <c r="E29" s="15">
        <v>4056</v>
      </c>
      <c r="F29" s="15">
        <v>3816</v>
      </c>
      <c r="G29" s="15">
        <v>1031</v>
      </c>
      <c r="H29" s="15">
        <f>SUM(C29:G29)</f>
        <v>14702</v>
      </c>
      <c r="J29" s="5"/>
      <c r="K29" s="5"/>
      <c r="L29" s="5"/>
      <c r="M29" s="5"/>
      <c r="N29" s="5"/>
      <c r="O29" s="5"/>
      <c r="Q29" s="6"/>
    </row>
    <row r="30" spans="1:17" x14ac:dyDescent="0.25">
      <c r="A30" s="22"/>
      <c r="B30" s="12" t="s">
        <v>1</v>
      </c>
      <c r="C30" s="15">
        <v>3635</v>
      </c>
      <c r="D30" s="15">
        <v>8100</v>
      </c>
      <c r="E30" s="15">
        <v>7965</v>
      </c>
      <c r="F30" s="15">
        <v>7402</v>
      </c>
      <c r="G30" s="15">
        <v>2106</v>
      </c>
      <c r="H30" s="15">
        <f>SUM(C30:G30)</f>
        <v>29208</v>
      </c>
      <c r="J30" s="5"/>
      <c r="K30" s="5"/>
      <c r="L30" s="5"/>
      <c r="M30" s="5"/>
      <c r="N30" s="5"/>
      <c r="O30" s="5"/>
      <c r="Q30" s="6"/>
    </row>
    <row r="31" spans="1:17" ht="35.25" customHeight="1" x14ac:dyDescent="0.25">
      <c r="A31" s="22"/>
      <c r="B31" s="23" t="s">
        <v>25</v>
      </c>
      <c r="C31" s="24">
        <f>C29/C28</f>
        <v>59.758620689655174</v>
      </c>
      <c r="D31" s="24">
        <f t="shared" ref="D31:H31" si="6">D29/D28</f>
        <v>36.303571428571431</v>
      </c>
      <c r="E31" s="24">
        <f t="shared" si="6"/>
        <v>25.509433962264151</v>
      </c>
      <c r="F31" s="24">
        <f t="shared" si="6"/>
        <v>21.805714285714284</v>
      </c>
      <c r="G31" s="24">
        <f t="shared" si="6"/>
        <v>17.474576271186439</v>
      </c>
      <c r="H31" s="25">
        <f t="shared" si="6"/>
        <v>27.531835205992511</v>
      </c>
    </row>
    <row r="32" spans="1:17" x14ac:dyDescent="0.25">
      <c r="A32" s="22" t="s">
        <v>10</v>
      </c>
      <c r="B32" s="12" t="s">
        <v>3</v>
      </c>
      <c r="C32" s="15">
        <v>90</v>
      </c>
      <c r="D32" s="15">
        <v>192</v>
      </c>
      <c r="E32" s="15">
        <v>288</v>
      </c>
      <c r="F32" s="15">
        <v>387</v>
      </c>
      <c r="G32" s="15">
        <v>70</v>
      </c>
      <c r="H32" s="15">
        <f>SUM(C32:G32)</f>
        <v>1027</v>
      </c>
      <c r="J32" s="5"/>
      <c r="K32" s="5"/>
      <c r="L32" s="5"/>
      <c r="M32" s="5"/>
      <c r="N32" s="5"/>
      <c r="O32" s="5"/>
      <c r="Q32" s="6"/>
    </row>
    <row r="33" spans="1:17" x14ac:dyDescent="0.25">
      <c r="A33" s="22"/>
      <c r="B33" s="12" t="s">
        <v>2</v>
      </c>
      <c r="C33" s="15">
        <v>12873</v>
      </c>
      <c r="D33" s="15">
        <v>15407</v>
      </c>
      <c r="E33" s="15">
        <v>13312</v>
      </c>
      <c r="F33" s="15">
        <v>11451</v>
      </c>
      <c r="G33" s="15">
        <v>1469</v>
      </c>
      <c r="H33" s="15">
        <f>SUM(C33:G33)</f>
        <v>54512</v>
      </c>
      <c r="J33" s="5"/>
      <c r="K33" s="5"/>
      <c r="L33" s="5"/>
      <c r="M33" s="5"/>
      <c r="N33" s="5"/>
      <c r="O33" s="5"/>
      <c r="Q33" s="6"/>
    </row>
    <row r="34" spans="1:17" x14ac:dyDescent="0.25">
      <c r="A34" s="22"/>
      <c r="B34" s="12" t="s">
        <v>1</v>
      </c>
      <c r="C34" s="15">
        <v>26810</v>
      </c>
      <c r="D34" s="15">
        <v>30935</v>
      </c>
      <c r="E34" s="15">
        <v>26713</v>
      </c>
      <c r="F34" s="15">
        <v>22278</v>
      </c>
      <c r="G34" s="15">
        <v>2829</v>
      </c>
      <c r="H34" s="15">
        <f>SUM(C34:G34)</f>
        <v>109565</v>
      </c>
      <c r="J34" s="5"/>
      <c r="K34" s="5"/>
      <c r="L34" s="5"/>
      <c r="M34" s="5"/>
      <c r="N34" s="5"/>
      <c r="O34" s="5"/>
      <c r="Q34" s="6"/>
    </row>
    <row r="35" spans="1:17" ht="35.25" customHeight="1" x14ac:dyDescent="0.25">
      <c r="A35" s="22"/>
      <c r="B35" s="23" t="s">
        <v>25</v>
      </c>
      <c r="C35" s="24">
        <f>C33/C32</f>
        <v>143.03333333333333</v>
      </c>
      <c r="D35" s="24">
        <f t="shared" ref="D35:H35" si="7">D33/D32</f>
        <v>80.244791666666671</v>
      </c>
      <c r="E35" s="24">
        <f t="shared" si="7"/>
        <v>46.222222222222221</v>
      </c>
      <c r="F35" s="24">
        <f t="shared" si="7"/>
        <v>29.589147286821706</v>
      </c>
      <c r="G35" s="24">
        <f t="shared" si="7"/>
        <v>20.985714285714284</v>
      </c>
      <c r="H35" s="25">
        <f t="shared" si="7"/>
        <v>53.078870496592018</v>
      </c>
    </row>
    <row r="36" spans="1:17" x14ac:dyDescent="0.25">
      <c r="A36" s="22" t="s">
        <v>9</v>
      </c>
      <c r="B36" s="12" t="s">
        <v>3</v>
      </c>
      <c r="C36" s="15">
        <v>70</v>
      </c>
      <c r="D36" s="15">
        <v>140</v>
      </c>
      <c r="E36" s="15">
        <v>304</v>
      </c>
      <c r="F36" s="15">
        <v>285</v>
      </c>
      <c r="G36" s="15">
        <v>316</v>
      </c>
      <c r="H36" s="15">
        <f>SUM(C36:G36)</f>
        <v>1115</v>
      </c>
    </row>
    <row r="37" spans="1:17" x14ac:dyDescent="0.25">
      <c r="A37" s="22"/>
      <c r="B37" s="12" t="s">
        <v>2</v>
      </c>
      <c r="C37" s="15">
        <v>10373</v>
      </c>
      <c r="D37" s="15">
        <v>10148</v>
      </c>
      <c r="E37" s="15">
        <v>10527</v>
      </c>
      <c r="F37" s="15">
        <v>7502</v>
      </c>
      <c r="G37" s="15">
        <v>6642</v>
      </c>
      <c r="H37" s="15">
        <f>SUM(C37:G37)</f>
        <v>45192</v>
      </c>
    </row>
    <row r="38" spans="1:17" x14ac:dyDescent="0.25">
      <c r="A38" s="22"/>
      <c r="B38" s="12" t="s">
        <v>1</v>
      </c>
      <c r="C38" s="15">
        <v>21904</v>
      </c>
      <c r="D38" s="15">
        <v>20499</v>
      </c>
      <c r="E38" s="15">
        <v>21456</v>
      </c>
      <c r="F38" s="15">
        <v>15057</v>
      </c>
      <c r="G38" s="15">
        <v>13282</v>
      </c>
      <c r="H38" s="15">
        <f>SUM(C38:G38)</f>
        <v>92198</v>
      </c>
    </row>
    <row r="39" spans="1:17" ht="35.25" customHeight="1" x14ac:dyDescent="0.25">
      <c r="A39" s="22"/>
      <c r="B39" s="23" t="s">
        <v>25</v>
      </c>
      <c r="C39" s="24">
        <f>C37/C36</f>
        <v>148.18571428571428</v>
      </c>
      <c r="D39" s="24">
        <f t="shared" ref="D39:H39" si="8">D37/D36</f>
        <v>72.48571428571428</v>
      </c>
      <c r="E39" s="24">
        <f t="shared" si="8"/>
        <v>34.628289473684212</v>
      </c>
      <c r="F39" s="24">
        <f t="shared" si="8"/>
        <v>26.322807017543859</v>
      </c>
      <c r="G39" s="24">
        <f t="shared" si="8"/>
        <v>21.018987341772153</v>
      </c>
      <c r="H39" s="25">
        <f t="shared" si="8"/>
        <v>40.530941704035875</v>
      </c>
    </row>
    <row r="40" spans="1:17" x14ac:dyDescent="0.25">
      <c r="A40" s="22" t="s">
        <v>8</v>
      </c>
      <c r="B40" s="12" t="s">
        <v>3</v>
      </c>
      <c r="C40" s="15">
        <v>186</v>
      </c>
      <c r="D40" s="15">
        <v>382</v>
      </c>
      <c r="E40" s="15">
        <v>416</v>
      </c>
      <c r="F40" s="15">
        <v>513</v>
      </c>
      <c r="G40" s="15">
        <v>156</v>
      </c>
      <c r="H40" s="15">
        <f>SUM(C40:G40)</f>
        <v>1653</v>
      </c>
      <c r="J40" s="5"/>
      <c r="K40" s="5"/>
      <c r="L40" s="5"/>
      <c r="M40" s="5"/>
      <c r="N40" s="5"/>
      <c r="O40" s="5"/>
      <c r="Q40" s="6"/>
    </row>
    <row r="41" spans="1:17" x14ac:dyDescent="0.25">
      <c r="A41" s="22"/>
      <c r="B41" s="12" t="s">
        <v>2</v>
      </c>
      <c r="C41" s="15">
        <v>29510</v>
      </c>
      <c r="D41" s="15">
        <v>34381</v>
      </c>
      <c r="E41" s="15">
        <v>16849</v>
      </c>
      <c r="F41" s="15">
        <v>16333</v>
      </c>
      <c r="G41" s="15">
        <v>3663</v>
      </c>
      <c r="H41" s="15">
        <f>SUM(C41:G41)</f>
        <v>100736</v>
      </c>
      <c r="J41" s="5"/>
      <c r="K41" s="5"/>
      <c r="L41" s="5"/>
      <c r="M41" s="5"/>
      <c r="N41" s="5"/>
      <c r="O41" s="5"/>
      <c r="Q41" s="6"/>
    </row>
    <row r="42" spans="1:17" x14ac:dyDescent="0.25">
      <c r="A42" s="22"/>
      <c r="B42" s="12" t="s">
        <v>1</v>
      </c>
      <c r="C42" s="15">
        <v>61764</v>
      </c>
      <c r="D42" s="15">
        <v>68335</v>
      </c>
      <c r="E42" s="15">
        <v>32009</v>
      </c>
      <c r="F42" s="15">
        <v>29413</v>
      </c>
      <c r="G42" s="15">
        <v>7038</v>
      </c>
      <c r="H42" s="15">
        <f>SUM(C42:G42)</f>
        <v>198559</v>
      </c>
      <c r="J42" s="5"/>
      <c r="K42" s="5"/>
      <c r="L42" s="5"/>
      <c r="M42" s="5"/>
      <c r="N42" s="5"/>
      <c r="O42" s="5"/>
      <c r="Q42" s="6"/>
    </row>
    <row r="43" spans="1:17" ht="35.25" customHeight="1" x14ac:dyDescent="0.25">
      <c r="A43" s="22"/>
      <c r="B43" s="23" t="s">
        <v>25</v>
      </c>
      <c r="C43" s="24">
        <f>C41/C40</f>
        <v>158.65591397849462</v>
      </c>
      <c r="D43" s="24">
        <f t="shared" ref="D43:H43" si="9">D41/D40</f>
        <v>90.002617801047123</v>
      </c>
      <c r="E43" s="24">
        <f t="shared" si="9"/>
        <v>40.502403846153847</v>
      </c>
      <c r="F43" s="24">
        <f t="shared" si="9"/>
        <v>31.838206627680311</v>
      </c>
      <c r="G43" s="24">
        <f t="shared" si="9"/>
        <v>23.48076923076923</v>
      </c>
      <c r="H43" s="25">
        <f t="shared" si="9"/>
        <v>60.941318814277075</v>
      </c>
    </row>
    <row r="44" spans="1:17" x14ac:dyDescent="0.25">
      <c r="A44" s="22" t="s">
        <v>7</v>
      </c>
      <c r="B44" s="12" t="s">
        <v>3</v>
      </c>
      <c r="C44" s="15">
        <v>325</v>
      </c>
      <c r="D44" s="15">
        <v>496</v>
      </c>
      <c r="E44" s="15">
        <v>601</v>
      </c>
      <c r="F44" s="15">
        <v>717</v>
      </c>
      <c r="G44" s="15">
        <v>170</v>
      </c>
      <c r="H44" s="15">
        <f>SUM(C44:G44)</f>
        <v>2309</v>
      </c>
      <c r="J44" s="5"/>
      <c r="K44" s="5"/>
      <c r="L44" s="5"/>
      <c r="M44" s="5"/>
      <c r="N44" s="5"/>
      <c r="O44" s="5"/>
      <c r="Q44" s="6"/>
    </row>
    <row r="45" spans="1:17" x14ac:dyDescent="0.25">
      <c r="A45" s="22"/>
      <c r="B45" s="12" t="s">
        <v>2</v>
      </c>
      <c r="C45" s="15">
        <v>37789</v>
      </c>
      <c r="D45" s="15">
        <v>39399</v>
      </c>
      <c r="E45" s="15">
        <v>20742</v>
      </c>
      <c r="F45" s="15">
        <v>18411</v>
      </c>
      <c r="G45" s="15">
        <v>2530</v>
      </c>
      <c r="H45" s="15">
        <f>SUM(C45:G45)</f>
        <v>118871</v>
      </c>
      <c r="J45" s="5"/>
      <c r="K45" s="5"/>
      <c r="L45" s="5"/>
      <c r="M45" s="5"/>
      <c r="N45" s="5"/>
      <c r="O45" s="5"/>
      <c r="Q45" s="6"/>
    </row>
    <row r="46" spans="1:17" x14ac:dyDescent="0.25">
      <c r="A46" s="22"/>
      <c r="B46" s="12" t="s">
        <v>1</v>
      </c>
      <c r="C46" s="15">
        <v>79291</v>
      </c>
      <c r="D46" s="15">
        <v>80047</v>
      </c>
      <c r="E46" s="15">
        <v>41014</v>
      </c>
      <c r="F46" s="15">
        <v>35541</v>
      </c>
      <c r="G46" s="15">
        <v>5045</v>
      </c>
      <c r="H46" s="15">
        <f>SUM(C46:G46)</f>
        <v>240938</v>
      </c>
      <c r="J46" s="5"/>
      <c r="K46" s="5"/>
      <c r="L46" s="5"/>
      <c r="M46" s="5"/>
      <c r="N46" s="5"/>
      <c r="O46" s="5"/>
      <c r="Q46" s="6"/>
    </row>
    <row r="47" spans="1:17" ht="35.25" customHeight="1" x14ac:dyDescent="0.25">
      <c r="A47" s="22"/>
      <c r="B47" s="23" t="s">
        <v>25</v>
      </c>
      <c r="C47" s="24">
        <f>C45/C44</f>
        <v>116.27384615384615</v>
      </c>
      <c r="D47" s="24">
        <f t="shared" ref="D47:H47" si="10">D45/D44</f>
        <v>79.433467741935488</v>
      </c>
      <c r="E47" s="24">
        <f t="shared" si="10"/>
        <v>34.512479201331118</v>
      </c>
      <c r="F47" s="24">
        <f t="shared" si="10"/>
        <v>25.677824267782427</v>
      </c>
      <c r="G47" s="24">
        <f t="shared" si="10"/>
        <v>14.882352941176471</v>
      </c>
      <c r="H47" s="25">
        <f t="shared" si="10"/>
        <v>51.481593763534001</v>
      </c>
    </row>
    <row r="48" spans="1:17" x14ac:dyDescent="0.25">
      <c r="A48" s="22" t="s">
        <v>6</v>
      </c>
      <c r="B48" s="12" t="s">
        <v>3</v>
      </c>
      <c r="C48" s="15">
        <v>37</v>
      </c>
      <c r="D48" s="15">
        <v>155</v>
      </c>
      <c r="E48" s="15">
        <v>249</v>
      </c>
      <c r="F48" s="15">
        <v>190</v>
      </c>
      <c r="G48" s="15">
        <v>57</v>
      </c>
      <c r="H48" s="15">
        <f>SUM(C48:G48)</f>
        <v>688</v>
      </c>
      <c r="J48" s="5"/>
      <c r="K48" s="5"/>
      <c r="L48" s="5"/>
      <c r="M48" s="5"/>
      <c r="N48" s="5"/>
      <c r="O48" s="5"/>
      <c r="Q48" s="6"/>
    </row>
    <row r="49" spans="1:17" x14ac:dyDescent="0.25">
      <c r="A49" s="22"/>
      <c r="B49" s="12" t="s">
        <v>2</v>
      </c>
      <c r="C49" s="15">
        <v>3783</v>
      </c>
      <c r="D49" s="15">
        <v>5178</v>
      </c>
      <c r="E49" s="15">
        <v>6619</v>
      </c>
      <c r="F49" s="15">
        <v>3990</v>
      </c>
      <c r="G49" s="15">
        <v>732</v>
      </c>
      <c r="H49" s="15">
        <f>SUM(C49:G49)</f>
        <v>20302</v>
      </c>
      <c r="J49" s="5"/>
      <c r="K49" s="5"/>
      <c r="L49" s="5"/>
      <c r="M49" s="5"/>
      <c r="N49" s="5"/>
      <c r="O49" s="5"/>
      <c r="Q49" s="6"/>
    </row>
    <row r="50" spans="1:17" x14ac:dyDescent="0.25">
      <c r="A50" s="22"/>
      <c r="B50" s="12" t="s">
        <v>1</v>
      </c>
      <c r="C50" s="15">
        <v>8486</v>
      </c>
      <c r="D50" s="15">
        <v>10563</v>
      </c>
      <c r="E50" s="15">
        <v>13164</v>
      </c>
      <c r="F50" s="15">
        <v>7607</v>
      </c>
      <c r="G50" s="15">
        <v>1441</v>
      </c>
      <c r="H50" s="15">
        <f>SUM(C50:G50)</f>
        <v>41261</v>
      </c>
      <c r="J50" s="5"/>
      <c r="K50" s="5"/>
      <c r="L50" s="5"/>
      <c r="M50" s="5"/>
      <c r="N50" s="5"/>
      <c r="O50" s="5"/>
      <c r="Q50" s="6"/>
    </row>
    <row r="51" spans="1:17" ht="35.25" customHeight="1" x14ac:dyDescent="0.25">
      <c r="A51" s="22"/>
      <c r="B51" s="23" t="s">
        <v>25</v>
      </c>
      <c r="C51" s="24">
        <f>C49/C48</f>
        <v>102.24324324324324</v>
      </c>
      <c r="D51" s="24">
        <f t="shared" ref="D51:H51" si="11">D49/D48</f>
        <v>33.406451612903226</v>
      </c>
      <c r="E51" s="24">
        <f t="shared" si="11"/>
        <v>26.582329317269075</v>
      </c>
      <c r="F51" s="24">
        <f t="shared" si="11"/>
        <v>21</v>
      </c>
      <c r="G51" s="24">
        <f t="shared" si="11"/>
        <v>12.842105263157896</v>
      </c>
      <c r="H51" s="25">
        <f t="shared" si="11"/>
        <v>29.50872093023256</v>
      </c>
    </row>
    <row r="52" spans="1:17" x14ac:dyDescent="0.25">
      <c r="A52" s="22" t="s">
        <v>5</v>
      </c>
      <c r="B52" s="12" t="s">
        <v>3</v>
      </c>
      <c r="C52" s="15">
        <v>8</v>
      </c>
      <c r="D52" s="15">
        <v>58</v>
      </c>
      <c r="E52" s="15">
        <v>167</v>
      </c>
      <c r="F52" s="15">
        <v>214</v>
      </c>
      <c r="G52" s="15">
        <v>47</v>
      </c>
      <c r="H52" s="15">
        <f>SUM(C52:G52)</f>
        <v>494</v>
      </c>
    </row>
    <row r="53" spans="1:17" x14ac:dyDescent="0.25">
      <c r="A53" s="22"/>
      <c r="B53" s="12" t="s">
        <v>2</v>
      </c>
      <c r="C53" s="15">
        <v>724</v>
      </c>
      <c r="D53" s="15">
        <v>4067</v>
      </c>
      <c r="E53" s="15">
        <v>4554</v>
      </c>
      <c r="F53" s="15">
        <v>4761</v>
      </c>
      <c r="G53" s="15">
        <v>771</v>
      </c>
      <c r="H53" s="15">
        <f>SUM(C53:G53)</f>
        <v>14877</v>
      </c>
      <c r="I53" s="1"/>
    </row>
    <row r="54" spans="1:17" x14ac:dyDescent="0.25">
      <c r="A54" s="22"/>
      <c r="B54" s="12" t="s">
        <v>1</v>
      </c>
      <c r="C54" s="15">
        <v>1583</v>
      </c>
      <c r="D54" s="15">
        <v>8415</v>
      </c>
      <c r="E54" s="15">
        <v>8893</v>
      </c>
      <c r="F54" s="15">
        <v>9039</v>
      </c>
      <c r="G54" s="15">
        <v>1457</v>
      </c>
      <c r="H54" s="15">
        <f>SUM(C54:G54)</f>
        <v>29387</v>
      </c>
      <c r="I54" s="1"/>
    </row>
    <row r="55" spans="1:17" ht="35.25" customHeight="1" x14ac:dyDescent="0.25">
      <c r="A55" s="22"/>
      <c r="B55" s="23" t="s">
        <v>25</v>
      </c>
      <c r="C55" s="24">
        <f>C53/C52</f>
        <v>90.5</v>
      </c>
      <c r="D55" s="24">
        <f t="shared" ref="D55:H55" si="12">D53/D52</f>
        <v>70.120689655172413</v>
      </c>
      <c r="E55" s="24">
        <f t="shared" si="12"/>
        <v>27.269461077844312</v>
      </c>
      <c r="F55" s="24">
        <f t="shared" si="12"/>
        <v>22.247663551401867</v>
      </c>
      <c r="G55" s="24">
        <f t="shared" si="12"/>
        <v>16.404255319148938</v>
      </c>
      <c r="H55" s="25">
        <f t="shared" si="12"/>
        <v>30.115384615384617</v>
      </c>
    </row>
    <row r="56" spans="1:17" x14ac:dyDescent="0.25">
      <c r="A56" s="26" t="s">
        <v>4</v>
      </c>
      <c r="B56" s="27" t="s">
        <v>3</v>
      </c>
      <c r="C56" s="28">
        <f t="shared" ref="C56:G57" si="13">C4+C8+C12+C16+C20+C24+C28+C32+C36+C40+C44+C48+C52</f>
        <v>869</v>
      </c>
      <c r="D56" s="28">
        <f t="shared" si="13"/>
        <v>1932</v>
      </c>
      <c r="E56" s="28">
        <f t="shared" si="13"/>
        <v>2971</v>
      </c>
      <c r="F56" s="28">
        <f t="shared" si="13"/>
        <v>3215</v>
      </c>
      <c r="G56" s="28">
        <f t="shared" si="13"/>
        <v>1131</v>
      </c>
      <c r="H56" s="28">
        <f>SUM(C56:G56)</f>
        <v>10118</v>
      </c>
      <c r="J56" s="5"/>
      <c r="K56" s="5"/>
      <c r="L56" s="5"/>
      <c r="M56" s="5"/>
      <c r="N56" s="5"/>
      <c r="O56" s="5"/>
      <c r="Q56" s="6"/>
    </row>
    <row r="57" spans="1:17" x14ac:dyDescent="0.25">
      <c r="A57" s="26"/>
      <c r="B57" s="27" t="s">
        <v>2</v>
      </c>
      <c r="C57" s="28">
        <f t="shared" si="13"/>
        <v>112074</v>
      </c>
      <c r="D57" s="28">
        <f t="shared" si="13"/>
        <v>133018</v>
      </c>
      <c r="E57" s="28">
        <f t="shared" si="13"/>
        <v>100428</v>
      </c>
      <c r="F57" s="28">
        <f t="shared" si="13"/>
        <v>83679</v>
      </c>
      <c r="G57" s="28">
        <f t="shared" si="13"/>
        <v>21366</v>
      </c>
      <c r="H57" s="28">
        <f>SUM(C57:G57)</f>
        <v>450565</v>
      </c>
      <c r="I57" s="1"/>
      <c r="J57" s="5"/>
      <c r="K57" s="5"/>
      <c r="L57" s="5"/>
      <c r="M57" s="5"/>
      <c r="N57" s="5"/>
      <c r="O57" s="5"/>
      <c r="Q57" s="6"/>
    </row>
    <row r="58" spans="1:17" x14ac:dyDescent="0.25">
      <c r="A58" s="26"/>
      <c r="B58" s="27" t="s">
        <v>1</v>
      </c>
      <c r="C58" s="28">
        <f>C6+C10+C14+C18+C22+C26+C30+C34+C38+C42+C46+C50+C55</f>
        <v>232713.5</v>
      </c>
      <c r="D58" s="28">
        <f>D6+D10+D14+D18+D22+D26+D30+D34+D38+D42+D46+D50+D55</f>
        <v>259637.12068965516</v>
      </c>
      <c r="E58" s="28">
        <f>E6+E10+E14+E18+E22+E26+E30+E34+E38+E42+E46+E50+E55</f>
        <v>189213.26946107784</v>
      </c>
      <c r="F58" s="28">
        <f>F6+F10+F14+F18+F22+F26+F30+F34+F38+F42+F46+F50+F55</f>
        <v>150472.24766355139</v>
      </c>
      <c r="G58" s="28">
        <f>G6+G10+G14+G18+G22+G26+G30+G34+G38+G42+G46+G50+G55</f>
        <v>41131.404255319147</v>
      </c>
      <c r="H58" s="28">
        <f>SUM(C58:G58)</f>
        <v>873167.54206960357</v>
      </c>
      <c r="J58" s="5"/>
      <c r="K58" s="5"/>
      <c r="L58" s="5"/>
      <c r="M58" s="5"/>
      <c r="N58" s="5"/>
      <c r="O58" s="5"/>
      <c r="Q58" s="6"/>
    </row>
    <row r="59" spans="1:17" ht="35.25" customHeight="1" x14ac:dyDescent="0.25">
      <c r="A59" s="26"/>
      <c r="B59" s="29" t="s">
        <v>25</v>
      </c>
      <c r="C59" s="30">
        <f>C57/C56</f>
        <v>128.96892980437283</v>
      </c>
      <c r="D59" s="30">
        <f t="shared" ref="D59:H59" si="14">D57/D56</f>
        <v>68.849896480331267</v>
      </c>
      <c r="E59" s="30">
        <f t="shared" si="14"/>
        <v>33.802760013463484</v>
      </c>
      <c r="F59" s="30">
        <f t="shared" si="14"/>
        <v>26.027682737169517</v>
      </c>
      <c r="G59" s="30">
        <f t="shared" si="14"/>
        <v>18.891246684350133</v>
      </c>
      <c r="H59" s="30">
        <f t="shared" si="14"/>
        <v>44.531033801146471</v>
      </c>
    </row>
    <row r="60" spans="1:17" x14ac:dyDescent="0.25">
      <c r="A60" s="31" t="s">
        <v>0</v>
      </c>
      <c r="B60" s="31"/>
      <c r="C60" s="31"/>
      <c r="D60" s="31"/>
      <c r="E60" s="31"/>
      <c r="F60" s="31"/>
      <c r="G60" s="31"/>
      <c r="H60" s="31"/>
    </row>
    <row r="61" spans="1:17" x14ac:dyDescent="0.25">
      <c r="C61" s="5"/>
      <c r="D61" s="2"/>
      <c r="E61" s="2"/>
      <c r="F61" s="2"/>
      <c r="G61" s="2"/>
      <c r="H61" s="2"/>
    </row>
    <row r="62" spans="1:17" x14ac:dyDescent="0.25">
      <c r="C62" s="5"/>
    </row>
    <row r="63" spans="1:17" x14ac:dyDescent="0.25">
      <c r="C63" s="5"/>
      <c r="D63" s="1"/>
      <c r="E63" s="1"/>
      <c r="F63" s="1"/>
      <c r="G63" s="1"/>
      <c r="H63" s="1"/>
    </row>
  </sheetData>
  <mergeCells count="18">
    <mergeCell ref="A28:A31"/>
    <mergeCell ref="A24:A27"/>
    <mergeCell ref="A60:H60"/>
    <mergeCell ref="A56:A59"/>
    <mergeCell ref="A52:A55"/>
    <mergeCell ref="A48:A51"/>
    <mergeCell ref="A44:A47"/>
    <mergeCell ref="A40:A43"/>
    <mergeCell ref="A36:A39"/>
    <mergeCell ref="A32:A35"/>
    <mergeCell ref="A1:H1"/>
    <mergeCell ref="A2:H2"/>
    <mergeCell ref="A3:B3"/>
    <mergeCell ref="A20:A23"/>
    <mergeCell ref="A16:A19"/>
    <mergeCell ref="A12:A15"/>
    <mergeCell ref="A8:A11"/>
    <mergeCell ref="A4:A7"/>
  </mergeCells>
  <printOptions horizontalCentered="1" gridLines="1"/>
  <pageMargins left="0.25" right="0.25" top="0.75" bottom="0.75" header="0.3" footer="0.3"/>
  <pageSetup paperSize="9" scale="57" orientation="portrait" horizontalDpi="300" verticalDpi="300" r:id="rId1"/>
  <headerFooter>
    <oddFooter>&amp;C&amp;D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7C6CF-1698-4883-B240-7D62BF4E73D7}">
  <sheetPr>
    <pageSetUpPr fitToPage="1"/>
  </sheetPr>
  <dimension ref="A1:J47"/>
  <sheetViews>
    <sheetView view="pageBreakPreview" zoomScale="60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sqref="A1:G1"/>
    </sheetView>
  </sheetViews>
  <sheetFormatPr defaultRowHeight="15" x14ac:dyDescent="0.25"/>
  <cols>
    <col min="1" max="1" width="35.140625" customWidth="1"/>
    <col min="3" max="6" width="16.5703125" customWidth="1"/>
    <col min="7" max="7" width="17.28515625" customWidth="1"/>
    <col min="8" max="15" width="19.28515625" customWidth="1"/>
  </cols>
  <sheetData>
    <row r="1" spans="1:10" ht="61.5" customHeight="1" x14ac:dyDescent="0.25">
      <c r="A1" s="9" t="s">
        <v>46</v>
      </c>
      <c r="B1" s="9"/>
      <c r="C1" s="9"/>
      <c r="D1" s="9"/>
      <c r="E1" s="9"/>
      <c r="F1" s="9"/>
      <c r="G1" s="9"/>
      <c r="H1" s="3"/>
    </row>
    <row r="2" spans="1:10" ht="21" x14ac:dyDescent="0.25">
      <c r="A2" s="10">
        <v>2025</v>
      </c>
      <c r="B2" s="10"/>
      <c r="C2" s="10"/>
      <c r="D2" s="10"/>
      <c r="E2" s="10"/>
      <c r="F2" s="10"/>
      <c r="G2" s="10"/>
      <c r="H2" s="3"/>
    </row>
    <row r="3" spans="1:10" ht="41.25" customHeight="1" x14ac:dyDescent="0.25">
      <c r="A3" s="11" t="s">
        <v>24</v>
      </c>
      <c r="B3" s="12"/>
      <c r="C3" s="13" t="s">
        <v>41</v>
      </c>
      <c r="D3" s="13" t="s">
        <v>42</v>
      </c>
      <c r="E3" s="13" t="s">
        <v>43</v>
      </c>
      <c r="F3" s="13" t="s">
        <v>44</v>
      </c>
      <c r="G3" s="13" t="s">
        <v>40</v>
      </c>
    </row>
    <row r="4" spans="1:10" x14ac:dyDescent="0.25">
      <c r="A4" s="14" t="s">
        <v>27</v>
      </c>
      <c r="B4" s="12" t="s">
        <v>3</v>
      </c>
      <c r="C4" s="15">
        <v>176</v>
      </c>
      <c r="D4" s="15">
        <v>165</v>
      </c>
      <c r="E4" s="15">
        <v>31</v>
      </c>
      <c r="F4" s="15">
        <v>14</v>
      </c>
      <c r="G4" s="15">
        <f>SUM(C4:F4)</f>
        <v>386</v>
      </c>
    </row>
    <row r="5" spans="1:10" x14ac:dyDescent="0.25">
      <c r="A5" s="14"/>
      <c r="B5" s="12" t="s">
        <v>2</v>
      </c>
      <c r="C5" s="15">
        <v>2373</v>
      </c>
      <c r="D5" s="15">
        <v>4950</v>
      </c>
      <c r="E5" s="15">
        <v>2112</v>
      </c>
      <c r="F5" s="15">
        <v>2056</v>
      </c>
      <c r="G5" s="15">
        <f t="shared" ref="G5:G45" si="0">SUM(C5:F5)</f>
        <v>11491</v>
      </c>
    </row>
    <row r="6" spans="1:10" x14ac:dyDescent="0.25">
      <c r="A6" s="14"/>
      <c r="B6" s="12" t="s">
        <v>1</v>
      </c>
      <c r="C6" s="15">
        <v>4845</v>
      </c>
      <c r="D6" s="15">
        <v>9999</v>
      </c>
      <c r="E6" s="15">
        <v>3967</v>
      </c>
      <c r="F6" s="15">
        <v>4181</v>
      </c>
      <c r="G6" s="15">
        <f t="shared" si="0"/>
        <v>22992</v>
      </c>
    </row>
    <row r="7" spans="1:10" x14ac:dyDescent="0.25">
      <c r="A7" s="14" t="s">
        <v>28</v>
      </c>
      <c r="B7" s="12" t="s">
        <v>3</v>
      </c>
      <c r="C7" s="15">
        <v>241</v>
      </c>
      <c r="D7" s="15">
        <v>279</v>
      </c>
      <c r="E7" s="15">
        <v>128</v>
      </c>
      <c r="F7" s="15">
        <v>68</v>
      </c>
      <c r="G7" s="15">
        <f t="shared" si="0"/>
        <v>716</v>
      </c>
      <c r="I7" s="2"/>
      <c r="J7" s="5"/>
    </row>
    <row r="8" spans="1:10" x14ac:dyDescent="0.25">
      <c r="A8" s="14"/>
      <c r="B8" s="12" t="s">
        <v>2</v>
      </c>
      <c r="C8" s="15">
        <v>3298</v>
      </c>
      <c r="D8" s="15">
        <v>9097</v>
      </c>
      <c r="E8" s="15">
        <v>9147</v>
      </c>
      <c r="F8" s="15">
        <v>14474</v>
      </c>
      <c r="G8" s="15">
        <f t="shared" si="0"/>
        <v>36016</v>
      </c>
      <c r="I8" s="2"/>
      <c r="J8" s="5"/>
    </row>
    <row r="9" spans="1:10" x14ac:dyDescent="0.25">
      <c r="A9" s="14"/>
      <c r="B9" s="12" t="s">
        <v>1</v>
      </c>
      <c r="C9" s="15">
        <v>6931</v>
      </c>
      <c r="D9" s="15">
        <v>17479</v>
      </c>
      <c r="E9" s="15">
        <v>16773</v>
      </c>
      <c r="F9" s="15">
        <v>28591</v>
      </c>
      <c r="G9" s="15">
        <f t="shared" si="0"/>
        <v>69774</v>
      </c>
      <c r="I9" s="2"/>
      <c r="J9" s="5"/>
    </row>
    <row r="10" spans="1:10" x14ac:dyDescent="0.25">
      <c r="A10" s="14" t="s">
        <v>29</v>
      </c>
      <c r="B10" s="12" t="s">
        <v>3</v>
      </c>
      <c r="C10" s="15">
        <v>171</v>
      </c>
      <c r="D10" s="15">
        <v>136</v>
      </c>
      <c r="E10" s="15">
        <v>50</v>
      </c>
      <c r="F10" s="15">
        <v>15</v>
      </c>
      <c r="G10" s="15">
        <f t="shared" si="0"/>
        <v>372</v>
      </c>
    </row>
    <row r="11" spans="1:10" x14ac:dyDescent="0.25">
      <c r="A11" s="14"/>
      <c r="B11" s="12" t="s">
        <v>2</v>
      </c>
      <c r="C11" s="15">
        <v>2189</v>
      </c>
      <c r="D11" s="15">
        <v>4312</v>
      </c>
      <c r="E11" s="15">
        <v>3292</v>
      </c>
      <c r="F11" s="15">
        <v>2124</v>
      </c>
      <c r="G11" s="15">
        <f t="shared" si="0"/>
        <v>11917</v>
      </c>
    </row>
    <row r="12" spans="1:10" x14ac:dyDescent="0.25">
      <c r="A12" s="14"/>
      <c r="B12" s="12" t="s">
        <v>1</v>
      </c>
      <c r="C12" s="15">
        <v>4307</v>
      </c>
      <c r="D12" s="15">
        <v>8278</v>
      </c>
      <c r="E12" s="15">
        <v>6232</v>
      </c>
      <c r="F12" s="15">
        <v>4396</v>
      </c>
      <c r="G12" s="15">
        <f t="shared" si="0"/>
        <v>23213</v>
      </c>
    </row>
    <row r="13" spans="1:10" x14ac:dyDescent="0.25">
      <c r="A13" s="14" t="s">
        <v>30</v>
      </c>
      <c r="B13" s="12" t="s">
        <v>3</v>
      </c>
      <c r="C13" s="15">
        <v>133</v>
      </c>
      <c r="D13" s="15">
        <v>103</v>
      </c>
      <c r="E13" s="15">
        <v>26</v>
      </c>
      <c r="F13" s="15">
        <v>14</v>
      </c>
      <c r="G13" s="15">
        <f t="shared" si="0"/>
        <v>276</v>
      </c>
    </row>
    <row r="14" spans="1:10" x14ac:dyDescent="0.25">
      <c r="A14" s="14"/>
      <c r="B14" s="12" t="s">
        <v>2</v>
      </c>
      <c r="C14" s="15">
        <v>1625</v>
      </c>
      <c r="D14" s="15">
        <v>3336</v>
      </c>
      <c r="E14" s="15">
        <v>1818</v>
      </c>
      <c r="F14" s="15">
        <v>3264</v>
      </c>
      <c r="G14" s="15">
        <f t="shared" si="0"/>
        <v>10043</v>
      </c>
    </row>
    <row r="15" spans="1:10" x14ac:dyDescent="0.25">
      <c r="A15" s="14"/>
      <c r="B15" s="12" t="s">
        <v>1</v>
      </c>
      <c r="C15" s="15">
        <v>3250</v>
      </c>
      <c r="D15" s="15">
        <v>6452</v>
      </c>
      <c r="E15" s="15">
        <v>3538</v>
      </c>
      <c r="F15" s="15">
        <v>6782</v>
      </c>
      <c r="G15" s="15">
        <f t="shared" si="0"/>
        <v>20022</v>
      </c>
    </row>
    <row r="16" spans="1:10" x14ac:dyDescent="0.25">
      <c r="A16" s="14" t="s">
        <v>31</v>
      </c>
      <c r="B16" s="12" t="s">
        <v>3</v>
      </c>
      <c r="C16" s="15">
        <v>69</v>
      </c>
      <c r="D16" s="15">
        <v>40</v>
      </c>
      <c r="E16" s="15">
        <v>7</v>
      </c>
      <c r="F16" s="15"/>
      <c r="G16" s="15">
        <f t="shared" si="0"/>
        <v>116</v>
      </c>
    </row>
    <row r="17" spans="1:10" x14ac:dyDescent="0.25">
      <c r="A17" s="14"/>
      <c r="B17" s="12" t="s">
        <v>2</v>
      </c>
      <c r="C17" s="15">
        <v>835</v>
      </c>
      <c r="D17" s="15">
        <v>1311</v>
      </c>
      <c r="E17" s="15">
        <v>425</v>
      </c>
      <c r="F17" s="15"/>
      <c r="G17" s="15">
        <f t="shared" si="0"/>
        <v>2571</v>
      </c>
    </row>
    <row r="18" spans="1:10" x14ac:dyDescent="0.25">
      <c r="A18" s="14"/>
      <c r="B18" s="12" t="s">
        <v>1</v>
      </c>
      <c r="C18" s="15">
        <v>1873</v>
      </c>
      <c r="D18" s="15">
        <v>2785</v>
      </c>
      <c r="E18" s="15">
        <v>908</v>
      </c>
      <c r="F18" s="15"/>
      <c r="G18" s="15">
        <f t="shared" si="0"/>
        <v>5566</v>
      </c>
    </row>
    <row r="19" spans="1:10" x14ac:dyDescent="0.25">
      <c r="A19" s="14" t="s">
        <v>32</v>
      </c>
      <c r="B19" s="12" t="s">
        <v>3</v>
      </c>
      <c r="C19" s="15">
        <v>299</v>
      </c>
      <c r="D19" s="15">
        <v>107</v>
      </c>
      <c r="E19" s="15">
        <v>13</v>
      </c>
      <c r="F19" s="15">
        <v>13</v>
      </c>
      <c r="G19" s="15">
        <f t="shared" si="0"/>
        <v>432</v>
      </c>
      <c r="I19" s="2"/>
      <c r="J19" s="5"/>
    </row>
    <row r="20" spans="1:10" x14ac:dyDescent="0.25">
      <c r="A20" s="14"/>
      <c r="B20" s="12" t="s">
        <v>2</v>
      </c>
      <c r="C20" s="15">
        <v>3281</v>
      </c>
      <c r="D20" s="15">
        <v>3185</v>
      </c>
      <c r="E20" s="15">
        <v>804</v>
      </c>
      <c r="F20" s="15">
        <v>2065</v>
      </c>
      <c r="G20" s="15">
        <f t="shared" si="0"/>
        <v>9335</v>
      </c>
      <c r="I20" s="2"/>
      <c r="J20" s="5"/>
    </row>
    <row r="21" spans="1:10" x14ac:dyDescent="0.25">
      <c r="A21" s="14"/>
      <c r="B21" s="12" t="s">
        <v>1</v>
      </c>
      <c r="C21" s="15">
        <v>6859</v>
      </c>
      <c r="D21" s="15">
        <v>6507</v>
      </c>
      <c r="E21" s="15">
        <v>1674</v>
      </c>
      <c r="F21" s="15">
        <v>4605</v>
      </c>
      <c r="G21" s="15">
        <f t="shared" si="0"/>
        <v>19645</v>
      </c>
      <c r="H21" s="1"/>
      <c r="I21" s="2"/>
      <c r="J21" s="5"/>
    </row>
    <row r="22" spans="1:10" x14ac:dyDescent="0.25">
      <c r="A22" s="14" t="s">
        <v>33</v>
      </c>
      <c r="B22" s="12" t="s">
        <v>3</v>
      </c>
      <c r="C22" s="15">
        <v>300</v>
      </c>
      <c r="D22" s="15">
        <v>168</v>
      </c>
      <c r="E22" s="15">
        <v>52</v>
      </c>
      <c r="F22" s="15">
        <v>14</v>
      </c>
      <c r="G22" s="15">
        <f t="shared" si="0"/>
        <v>534</v>
      </c>
      <c r="I22" s="2"/>
      <c r="J22" s="5"/>
    </row>
    <row r="23" spans="1:10" x14ac:dyDescent="0.25">
      <c r="A23" s="14"/>
      <c r="B23" s="12" t="s">
        <v>2</v>
      </c>
      <c r="C23" s="15">
        <v>3717</v>
      </c>
      <c r="D23" s="15">
        <v>5312</v>
      </c>
      <c r="E23" s="15">
        <v>3595</v>
      </c>
      <c r="F23" s="15">
        <v>2078</v>
      </c>
      <c r="G23" s="15">
        <f t="shared" si="0"/>
        <v>14702</v>
      </c>
      <c r="H23" s="1"/>
      <c r="I23" s="2"/>
      <c r="J23" s="5"/>
    </row>
    <row r="24" spans="1:10" x14ac:dyDescent="0.25">
      <c r="A24" s="14"/>
      <c r="B24" s="12" t="s">
        <v>1</v>
      </c>
      <c r="C24" s="15">
        <v>7676</v>
      </c>
      <c r="D24" s="15">
        <v>10467</v>
      </c>
      <c r="E24" s="15">
        <v>6877</v>
      </c>
      <c r="F24" s="15">
        <v>4188</v>
      </c>
      <c r="G24" s="15">
        <f t="shared" si="0"/>
        <v>29208</v>
      </c>
      <c r="H24" s="1"/>
      <c r="I24" s="2"/>
      <c r="J24" s="5"/>
    </row>
    <row r="25" spans="1:10" x14ac:dyDescent="0.25">
      <c r="A25" s="14" t="s">
        <v>34</v>
      </c>
      <c r="B25" s="12" t="s">
        <v>3</v>
      </c>
      <c r="C25" s="15">
        <v>259</v>
      </c>
      <c r="D25" s="15">
        <v>454</v>
      </c>
      <c r="E25" s="15">
        <v>196</v>
      </c>
      <c r="F25" s="15">
        <v>118</v>
      </c>
      <c r="G25" s="15">
        <f t="shared" si="0"/>
        <v>1027</v>
      </c>
      <c r="I25" s="2"/>
      <c r="J25" s="5"/>
    </row>
    <row r="26" spans="1:10" x14ac:dyDescent="0.25">
      <c r="A26" s="14"/>
      <c r="B26" s="12" t="s">
        <v>2</v>
      </c>
      <c r="C26" s="15">
        <v>3763</v>
      </c>
      <c r="D26" s="15">
        <v>14982</v>
      </c>
      <c r="E26" s="15">
        <v>13547</v>
      </c>
      <c r="F26" s="15">
        <v>22220</v>
      </c>
      <c r="G26" s="15">
        <f t="shared" si="0"/>
        <v>54512</v>
      </c>
      <c r="H26" s="1"/>
      <c r="I26" s="2"/>
      <c r="J26" s="5"/>
    </row>
    <row r="27" spans="1:10" x14ac:dyDescent="0.25">
      <c r="A27" s="14"/>
      <c r="B27" s="12" t="s">
        <v>1</v>
      </c>
      <c r="C27" s="15">
        <v>7561</v>
      </c>
      <c r="D27" s="15">
        <v>29884</v>
      </c>
      <c r="E27" s="15">
        <v>26859</v>
      </c>
      <c r="F27" s="15">
        <v>45261</v>
      </c>
      <c r="G27" s="15">
        <f t="shared" si="0"/>
        <v>109565</v>
      </c>
      <c r="H27" s="1"/>
      <c r="I27" s="2"/>
      <c r="J27" s="5"/>
    </row>
    <row r="28" spans="1:10" x14ac:dyDescent="0.25">
      <c r="A28" s="14" t="s">
        <v>35</v>
      </c>
      <c r="B28" s="12" t="s">
        <v>3</v>
      </c>
      <c r="C28" s="15">
        <v>420</v>
      </c>
      <c r="D28" s="15">
        <v>502</v>
      </c>
      <c r="E28" s="15">
        <v>116</v>
      </c>
      <c r="F28" s="15">
        <v>77</v>
      </c>
      <c r="G28" s="15">
        <f t="shared" si="0"/>
        <v>1115</v>
      </c>
    </row>
    <row r="29" spans="1:10" x14ac:dyDescent="0.25">
      <c r="A29" s="14"/>
      <c r="B29" s="12" t="s">
        <v>2</v>
      </c>
      <c r="C29" s="15">
        <v>6075</v>
      </c>
      <c r="D29" s="15">
        <v>15736</v>
      </c>
      <c r="E29" s="15">
        <v>8281</v>
      </c>
      <c r="F29" s="15">
        <v>15100</v>
      </c>
      <c r="G29" s="15">
        <f t="shared" si="0"/>
        <v>45192</v>
      </c>
    </row>
    <row r="30" spans="1:10" x14ac:dyDescent="0.25">
      <c r="A30" s="14"/>
      <c r="B30" s="12" t="s">
        <v>1</v>
      </c>
      <c r="C30" s="15">
        <v>12776</v>
      </c>
      <c r="D30" s="15">
        <v>31862</v>
      </c>
      <c r="E30" s="15">
        <v>16540</v>
      </c>
      <c r="F30" s="15">
        <v>31020</v>
      </c>
      <c r="G30" s="15">
        <f t="shared" si="0"/>
        <v>92198</v>
      </c>
    </row>
    <row r="31" spans="1:10" x14ac:dyDescent="0.25">
      <c r="A31" s="14" t="s">
        <v>36</v>
      </c>
      <c r="B31" s="12" t="s">
        <v>3</v>
      </c>
      <c r="C31" s="15">
        <v>472</v>
      </c>
      <c r="D31" s="15">
        <v>627</v>
      </c>
      <c r="E31" s="15">
        <v>302</v>
      </c>
      <c r="F31" s="15">
        <v>252</v>
      </c>
      <c r="G31" s="15">
        <f t="shared" si="0"/>
        <v>1653</v>
      </c>
      <c r="I31" s="2"/>
      <c r="J31" s="5"/>
    </row>
    <row r="32" spans="1:10" x14ac:dyDescent="0.25">
      <c r="A32" s="14"/>
      <c r="B32" s="12" t="s">
        <v>2</v>
      </c>
      <c r="C32" s="15">
        <v>6035</v>
      </c>
      <c r="D32" s="15">
        <v>20663</v>
      </c>
      <c r="E32" s="15">
        <v>21026</v>
      </c>
      <c r="F32" s="15">
        <v>53012</v>
      </c>
      <c r="G32" s="15">
        <f t="shared" si="0"/>
        <v>100736</v>
      </c>
      <c r="H32" s="1"/>
      <c r="I32" s="2"/>
      <c r="J32" s="5"/>
    </row>
    <row r="33" spans="1:10" x14ac:dyDescent="0.25">
      <c r="A33" s="14"/>
      <c r="B33" s="12" t="s">
        <v>1</v>
      </c>
      <c r="C33" s="15">
        <v>12206</v>
      </c>
      <c r="D33" s="15">
        <v>39393</v>
      </c>
      <c r="E33" s="15">
        <v>39903</v>
      </c>
      <c r="F33" s="15">
        <v>107057</v>
      </c>
      <c r="G33" s="15">
        <f t="shared" si="0"/>
        <v>198559</v>
      </c>
      <c r="H33" s="1"/>
      <c r="I33" s="2"/>
      <c r="J33" s="5"/>
    </row>
    <row r="34" spans="1:10" x14ac:dyDescent="0.25">
      <c r="A34" s="14" t="s">
        <v>37</v>
      </c>
      <c r="B34" s="12" t="s">
        <v>3</v>
      </c>
      <c r="C34" s="15">
        <v>915</v>
      </c>
      <c r="D34" s="15">
        <v>868</v>
      </c>
      <c r="E34" s="15">
        <v>274</v>
      </c>
      <c r="F34" s="15">
        <v>252</v>
      </c>
      <c r="G34" s="15">
        <f t="shared" si="0"/>
        <v>2309</v>
      </c>
      <c r="I34" s="2"/>
      <c r="J34" s="5"/>
    </row>
    <row r="35" spans="1:10" x14ac:dyDescent="0.25">
      <c r="A35" s="14"/>
      <c r="B35" s="12" t="s">
        <v>2</v>
      </c>
      <c r="C35" s="15">
        <v>11558</v>
      </c>
      <c r="D35" s="15">
        <v>28315</v>
      </c>
      <c r="E35" s="15">
        <v>18864</v>
      </c>
      <c r="F35" s="15">
        <v>60134</v>
      </c>
      <c r="G35" s="15">
        <f t="shared" si="0"/>
        <v>118871</v>
      </c>
      <c r="H35" s="1"/>
      <c r="I35" s="2"/>
      <c r="J35" s="5"/>
    </row>
    <row r="36" spans="1:10" x14ac:dyDescent="0.25">
      <c r="A36" s="14"/>
      <c r="B36" s="12" t="s">
        <v>1</v>
      </c>
      <c r="C36" s="15">
        <v>23325</v>
      </c>
      <c r="D36" s="15">
        <v>56090</v>
      </c>
      <c r="E36" s="15">
        <v>37014</v>
      </c>
      <c r="F36" s="15">
        <v>124509</v>
      </c>
      <c r="G36" s="15">
        <f t="shared" si="0"/>
        <v>240938</v>
      </c>
      <c r="H36" s="1"/>
      <c r="I36" s="2"/>
      <c r="J36" s="5"/>
    </row>
    <row r="37" spans="1:10" x14ac:dyDescent="0.25">
      <c r="A37" s="14" t="s">
        <v>38</v>
      </c>
      <c r="B37" s="12" t="s">
        <v>3</v>
      </c>
      <c r="C37" s="15">
        <v>396</v>
      </c>
      <c r="D37" s="15">
        <v>218</v>
      </c>
      <c r="E37" s="15">
        <v>47</v>
      </c>
      <c r="F37" s="15">
        <v>27</v>
      </c>
      <c r="G37" s="15">
        <f t="shared" si="0"/>
        <v>688</v>
      </c>
      <c r="I37" s="2"/>
      <c r="J37" s="5"/>
    </row>
    <row r="38" spans="1:10" x14ac:dyDescent="0.25">
      <c r="A38" s="14"/>
      <c r="B38" s="12" t="s">
        <v>2</v>
      </c>
      <c r="C38" s="15">
        <v>4755</v>
      </c>
      <c r="D38" s="15">
        <v>6897</v>
      </c>
      <c r="E38" s="15">
        <v>3143</v>
      </c>
      <c r="F38" s="15">
        <v>5507</v>
      </c>
      <c r="G38" s="15">
        <f t="shared" si="0"/>
        <v>20302</v>
      </c>
      <c r="H38" s="1"/>
      <c r="I38" s="2"/>
      <c r="J38" s="5"/>
    </row>
    <row r="39" spans="1:10" x14ac:dyDescent="0.25">
      <c r="A39" s="14"/>
      <c r="B39" s="12" t="s">
        <v>1</v>
      </c>
      <c r="C39" s="15">
        <v>9750</v>
      </c>
      <c r="D39" s="15">
        <v>13510</v>
      </c>
      <c r="E39" s="15">
        <v>6313</v>
      </c>
      <c r="F39" s="15">
        <v>11688</v>
      </c>
      <c r="G39" s="15">
        <f t="shared" si="0"/>
        <v>41261</v>
      </c>
      <c r="H39" s="1"/>
      <c r="I39" s="2"/>
      <c r="J39" s="5"/>
    </row>
    <row r="40" spans="1:10" x14ac:dyDescent="0.25">
      <c r="A40" s="14" t="s">
        <v>39</v>
      </c>
      <c r="B40" s="12" t="s">
        <v>3</v>
      </c>
      <c r="C40" s="15">
        <v>243</v>
      </c>
      <c r="D40" s="15">
        <v>202</v>
      </c>
      <c r="E40" s="15">
        <v>30</v>
      </c>
      <c r="F40" s="15">
        <v>19</v>
      </c>
      <c r="G40" s="15">
        <f t="shared" si="0"/>
        <v>494</v>
      </c>
      <c r="I40" s="2"/>
      <c r="J40" s="5"/>
    </row>
    <row r="41" spans="1:10" x14ac:dyDescent="0.25">
      <c r="A41" s="14"/>
      <c r="B41" s="12" t="s">
        <v>2</v>
      </c>
      <c r="C41" s="15">
        <v>3238</v>
      </c>
      <c r="D41" s="15">
        <v>6041</v>
      </c>
      <c r="E41" s="15">
        <v>2085</v>
      </c>
      <c r="F41" s="15">
        <v>3513</v>
      </c>
      <c r="G41" s="15">
        <f t="shared" si="0"/>
        <v>14877</v>
      </c>
      <c r="H41" s="1"/>
      <c r="I41" s="2"/>
      <c r="J41" s="5"/>
    </row>
    <row r="42" spans="1:10" x14ac:dyDescent="0.25">
      <c r="A42" s="14"/>
      <c r="B42" s="12" t="s">
        <v>1</v>
      </c>
      <c r="C42" s="15">
        <v>6403</v>
      </c>
      <c r="D42" s="15">
        <v>11600</v>
      </c>
      <c r="E42" s="15">
        <v>4090</v>
      </c>
      <c r="F42" s="15">
        <v>7294</v>
      </c>
      <c r="G42" s="15">
        <f t="shared" si="0"/>
        <v>29387</v>
      </c>
      <c r="H42" s="1"/>
      <c r="I42" s="2"/>
      <c r="J42" s="5"/>
    </row>
    <row r="43" spans="1:10" x14ac:dyDescent="0.25">
      <c r="A43" s="16" t="s">
        <v>45</v>
      </c>
      <c r="B43" s="17" t="s">
        <v>3</v>
      </c>
      <c r="C43" s="18">
        <f>C4+C7+C10+C13+C16+C19+C22+C25+C28+C31+C34+C37+C40</f>
        <v>4094</v>
      </c>
      <c r="D43" s="18">
        <f t="shared" ref="D43:F43" si="1">D4+D7+D10+D13+D16+D19+D22+D25+D28+D31+D34+D37+D40</f>
        <v>3869</v>
      </c>
      <c r="E43" s="18">
        <f t="shared" si="1"/>
        <v>1272</v>
      </c>
      <c r="F43" s="18">
        <f t="shared" si="1"/>
        <v>883</v>
      </c>
      <c r="G43" s="18">
        <f>SUM(C43:F43)</f>
        <v>10118</v>
      </c>
      <c r="I43" s="2"/>
      <c r="J43" s="5"/>
    </row>
    <row r="44" spans="1:10" x14ac:dyDescent="0.25">
      <c r="A44" s="16"/>
      <c r="B44" s="17" t="s">
        <v>2</v>
      </c>
      <c r="C44" s="18">
        <f t="shared" ref="C44:F45" si="2">C5+C8+C11+C14+C17+C20+C23+C26+C29+C32+C35+C38+C41</f>
        <v>52742</v>
      </c>
      <c r="D44" s="18">
        <f t="shared" si="2"/>
        <v>124137</v>
      </c>
      <c r="E44" s="18">
        <f t="shared" si="2"/>
        <v>88139</v>
      </c>
      <c r="F44" s="18">
        <f t="shared" si="2"/>
        <v>185547</v>
      </c>
      <c r="G44" s="18">
        <f t="shared" si="0"/>
        <v>450565</v>
      </c>
      <c r="H44" s="1"/>
      <c r="I44" s="2"/>
      <c r="J44" s="5"/>
    </row>
    <row r="45" spans="1:10" x14ac:dyDescent="0.25">
      <c r="A45" s="16"/>
      <c r="B45" s="17" t="s">
        <v>1</v>
      </c>
      <c r="C45" s="18">
        <f t="shared" si="2"/>
        <v>107762</v>
      </c>
      <c r="D45" s="18">
        <f t="shared" si="2"/>
        <v>244306</v>
      </c>
      <c r="E45" s="18">
        <f t="shared" si="2"/>
        <v>170688</v>
      </c>
      <c r="F45" s="18">
        <f t="shared" si="2"/>
        <v>379572</v>
      </c>
      <c r="G45" s="18">
        <f t="shared" si="0"/>
        <v>902328</v>
      </c>
      <c r="H45" s="1"/>
      <c r="I45" s="2"/>
      <c r="J45" s="5"/>
    </row>
    <row r="46" spans="1:10" x14ac:dyDescent="0.25">
      <c r="A46" s="8" t="s">
        <v>0</v>
      </c>
      <c r="B46" s="8"/>
      <c r="C46" s="8"/>
      <c r="D46" s="8"/>
      <c r="E46" s="8"/>
      <c r="F46" s="8"/>
      <c r="G46" s="8"/>
      <c r="H46" s="4"/>
    </row>
    <row r="47" spans="1:10" x14ac:dyDescent="0.25">
      <c r="F47" s="7"/>
    </row>
  </sheetData>
  <mergeCells count="17">
    <mergeCell ref="A31:A33"/>
    <mergeCell ref="A28:A30"/>
    <mergeCell ref="A25:A27"/>
    <mergeCell ref="A22:A24"/>
    <mergeCell ref="A16:A18"/>
    <mergeCell ref="A46:G46"/>
    <mergeCell ref="A43:A45"/>
    <mergeCell ref="A40:A42"/>
    <mergeCell ref="A37:A39"/>
    <mergeCell ref="A34:A36"/>
    <mergeCell ref="A7:A9"/>
    <mergeCell ref="A4:A6"/>
    <mergeCell ref="A19:A21"/>
    <mergeCell ref="A1:G1"/>
    <mergeCell ref="A2:G2"/>
    <mergeCell ref="A13:A15"/>
    <mergeCell ref="A10:A12"/>
  </mergeCells>
  <printOptions horizontalCentered="1" gridLines="1"/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Καθορισμένες περιοχές</vt:lpstr>
      </vt:variant>
      <vt:variant>
        <vt:i4>2</vt:i4>
      </vt:variant>
    </vt:vector>
  </HeadingPairs>
  <TitlesOfParts>
    <vt:vector size="4" baseType="lpstr">
      <vt:lpstr>ΜΕΣΟ ΜΕΓΕΘΟΣ</vt:lpstr>
      <vt:lpstr>ΤΑΞΗ ΜΕΓΕΘΟΥΣ</vt:lpstr>
      <vt:lpstr>'ΜΕΣΟ ΜΕΓΕΘΟΣ'!Print_Area</vt:lpstr>
      <vt:lpstr>'ΤΑΞΗ ΜΕΓΕΘΟΥΣ'!Print_Area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Panousi Sofia</dc:creator>
  <cp:lastModifiedBy>Kouboulis Kostas</cp:lastModifiedBy>
  <cp:lastPrinted>2025-03-10T14:05:08Z</cp:lastPrinted>
  <dcterms:created xsi:type="dcterms:W3CDTF">2025-03-10T13:29:55Z</dcterms:created>
  <dcterms:modified xsi:type="dcterms:W3CDTF">2026-04-15T15:42:39Z</dcterms:modified>
</cp:coreProperties>
</file>