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75B7576-F4B1-4192-AB5E-01D57602B50A}" xr6:coauthVersionLast="47" xr6:coauthVersionMax="47" xr10:uidLastSave="{00000000-0000-0000-0000-000000000000}"/>
  <bookViews>
    <workbookView xWindow="-120" yWindow="-120" windowWidth="29040" windowHeight="15720" xr2:uid="{2043E1A6-BCBD-404B-97D0-759733EBC25E}"/>
  </bookViews>
  <sheets>
    <sheet name="ΜΕΣΟ ΜΕΓΕΘΟΣ" sheetId="1" r:id="rId1"/>
    <sheet name="ΤΑΞΗ ΜΕΓΕΘΟΥΣ" sheetId="2" r:id="rId2"/>
  </sheets>
  <definedNames>
    <definedName name="_xlnm.Print_Area" localSheetId="0">'ΜΕΣΟ ΜΕΓΕΘΟΣ'!$A$1:$H$60</definedName>
    <definedName name="_xlnm.Print_Area" localSheetId="1">'ΤΑΞΗ ΜΕΓΕΘΟΥΣ'!$A$1:$G$46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" i="2"/>
  <c r="H7" i="1"/>
  <c r="D7" i="1"/>
  <c r="E7" i="1"/>
  <c r="F7" i="1"/>
  <c r="G7" i="1"/>
  <c r="D55" i="1"/>
  <c r="E55" i="1"/>
  <c r="F55" i="1"/>
  <c r="G55" i="1"/>
  <c r="H55" i="1"/>
  <c r="C55" i="1"/>
  <c r="H54" i="1"/>
  <c r="C51" i="1"/>
  <c r="C47" i="1"/>
  <c r="C43" i="1"/>
  <c r="C39" i="1"/>
  <c r="C35" i="1"/>
  <c r="C31" i="1"/>
  <c r="C27" i="1"/>
  <c r="C23" i="1"/>
  <c r="C19" i="1"/>
  <c r="C15" i="1"/>
  <c r="C11" i="1"/>
  <c r="C7" i="1"/>
  <c r="F59" i="1"/>
  <c r="E59" i="1"/>
  <c r="E58" i="1"/>
  <c r="G51" i="1"/>
  <c r="G58" i="1" s="1"/>
  <c r="F51" i="1"/>
  <c r="F58" i="1" s="1"/>
  <c r="E51" i="1"/>
  <c r="D51" i="1"/>
  <c r="D58" i="1" s="1"/>
  <c r="H47" i="1"/>
  <c r="G47" i="1"/>
  <c r="F47" i="1"/>
  <c r="E47" i="1"/>
  <c r="D47" i="1"/>
  <c r="G43" i="1"/>
  <c r="F43" i="1"/>
  <c r="E43" i="1"/>
  <c r="D43" i="1"/>
  <c r="G39" i="1"/>
  <c r="F39" i="1"/>
  <c r="E39" i="1"/>
  <c r="D39" i="1"/>
  <c r="G35" i="1"/>
  <c r="F35" i="1"/>
  <c r="E35" i="1"/>
  <c r="D35" i="1"/>
  <c r="H31" i="1"/>
  <c r="G31" i="1"/>
  <c r="F31" i="1"/>
  <c r="E31" i="1"/>
  <c r="D31" i="1"/>
  <c r="G27" i="1"/>
  <c r="F27" i="1"/>
  <c r="E27" i="1"/>
  <c r="D27" i="1"/>
  <c r="G23" i="1"/>
  <c r="F23" i="1"/>
  <c r="E23" i="1"/>
  <c r="D23" i="1"/>
  <c r="G19" i="1"/>
  <c r="F19" i="1"/>
  <c r="E19" i="1"/>
  <c r="D19" i="1"/>
  <c r="G15" i="1"/>
  <c r="F15" i="1"/>
  <c r="E15" i="1"/>
  <c r="D15" i="1"/>
  <c r="G11" i="1"/>
  <c r="F11" i="1"/>
  <c r="E11" i="1"/>
  <c r="D11" i="1"/>
  <c r="H4" i="1"/>
  <c r="C57" i="1"/>
  <c r="C59" i="1" s="1"/>
  <c r="D57" i="1"/>
  <c r="D59" i="1" s="1"/>
  <c r="H6" i="1"/>
  <c r="H8" i="1"/>
  <c r="H9" i="1"/>
  <c r="H11" i="1" s="1"/>
  <c r="H10" i="1"/>
  <c r="H12" i="1"/>
  <c r="E56" i="1"/>
  <c r="F56" i="1"/>
  <c r="G57" i="1"/>
  <c r="G59" i="1" s="1"/>
  <c r="H13" i="1"/>
  <c r="H15" i="1" s="1"/>
  <c r="H14" i="1"/>
  <c r="C56" i="1"/>
  <c r="D56" i="1"/>
  <c r="H17" i="1"/>
  <c r="E57" i="1"/>
  <c r="F57" i="1"/>
  <c r="H18" i="1"/>
  <c r="H20" i="1"/>
  <c r="H21" i="1"/>
  <c r="H23" i="1" s="1"/>
  <c r="H22" i="1"/>
  <c r="H24" i="1"/>
  <c r="H25" i="1"/>
  <c r="H27" i="1" s="1"/>
  <c r="H26" i="1"/>
  <c r="H28" i="1"/>
  <c r="H29" i="1"/>
  <c r="H30" i="1"/>
  <c r="H32" i="1"/>
  <c r="H33" i="1"/>
  <c r="H35" i="1" s="1"/>
  <c r="H34" i="1"/>
  <c r="H36" i="1"/>
  <c r="H37" i="1"/>
  <c r="H39" i="1" s="1"/>
  <c r="H38" i="1"/>
  <c r="H40" i="1"/>
  <c r="H41" i="1"/>
  <c r="H43" i="1" s="1"/>
  <c r="H42" i="1"/>
  <c r="H44" i="1"/>
  <c r="H45" i="1"/>
  <c r="H46" i="1"/>
  <c r="H48" i="1"/>
  <c r="H49" i="1"/>
  <c r="H51" i="1" s="1"/>
  <c r="H50" i="1"/>
  <c r="H52" i="1"/>
  <c r="H53" i="1"/>
  <c r="G56" i="1"/>
  <c r="C58" i="1" l="1"/>
  <c r="H56" i="1"/>
  <c r="H58" i="1"/>
  <c r="H57" i="1"/>
  <c r="H59" i="1" s="1"/>
  <c r="H16" i="1"/>
  <c r="H19" i="1" s="1"/>
  <c r="H5" i="1"/>
</calcChain>
</file>

<file path=xl/sharedStrings.xml><?xml version="1.0" encoding="utf-8"?>
<sst xmlns="http://schemas.openxmlformats.org/spreadsheetml/2006/main" count="146" uniqueCount="48">
  <si>
    <r>
      <t xml:space="preserve">Πηγή: </t>
    </r>
    <r>
      <rPr>
        <i/>
        <sz val="11"/>
        <color theme="1"/>
        <rFont val="Aptos Narrow"/>
        <family val="2"/>
        <charset val="161"/>
        <scheme val="minor"/>
      </rPr>
      <t>Ξενοδοχειακό Επιμελητήριο Ελλάδος. Επεξεργασία ΙΤΕΠ.</t>
    </r>
    <r>
      <rPr>
        <b/>
        <i/>
        <sz val="11"/>
        <color theme="1"/>
        <rFont val="Aptos Narrow"/>
        <family val="2"/>
        <charset val="161"/>
        <scheme val="minor"/>
      </rPr>
      <t xml:space="preserve"> </t>
    </r>
  </si>
  <si>
    <t>Κλίνες</t>
  </si>
  <si>
    <t>Δωμάτια</t>
  </si>
  <si>
    <t>Μονάδες</t>
  </si>
  <si>
    <t>ΣΥΝΟΛΟ ΕΠΙΚΡΑΤΕΙΑΣ</t>
  </si>
  <si>
    <t>ΣΤΕΡΕΑΣ ΕΛΛΑΔΑΣ</t>
  </si>
  <si>
    <t>ΠΕΛΟΠΟΝΝΗΣΟΥ</t>
  </si>
  <si>
    <t>ΝΟΤΙΟΥ ΑΙΓΑΙΟΥ</t>
  </si>
  <si>
    <t>ΚΡΗΤΗΣ</t>
  </si>
  <si>
    <t>ΚΕΝΤΡΙΚΗΣ ΜΑΚΕΔΟΝΙΑΣ</t>
  </si>
  <si>
    <t>ΙΟΝΙΩΝ ΝΗΣΩΝ</t>
  </si>
  <si>
    <t>ΘΕΣΣΑΛΙΑΣ</t>
  </si>
  <si>
    <t>ΗΠΕΙΡΟΥ</t>
  </si>
  <si>
    <t>ΔΥΤΙΚΗΣ ΜΑΚΕΔΟΝΙΑΣ</t>
  </si>
  <si>
    <t>ΔΥΤΙΚΗΣ ΕΛΛΑΔΑΣ</t>
  </si>
  <si>
    <t>ΒΟΡΕΙΟΥ ΑΙΓΑΙΟΥ</t>
  </si>
  <si>
    <t>ΑΤΤΙΚΗΣ</t>
  </si>
  <si>
    <t>ΑΝΑΤΟΛΙΚΗΣ ΜΑΚΕΔΟΝΙΑΣ ΚΑΙ ΘΡΑΚΗΣ</t>
  </si>
  <si>
    <t>Γενικό άθροισμα</t>
  </si>
  <si>
    <t>1*</t>
  </si>
  <si>
    <t>2*</t>
  </si>
  <si>
    <t>3*</t>
  </si>
  <si>
    <t>4*</t>
  </si>
  <si>
    <t>5*</t>
  </si>
  <si>
    <t>ΠΕΡΙΦΕΡΕΙΑ</t>
  </si>
  <si>
    <t>Μέσο μέγεθος ξενοδοχείων</t>
  </si>
  <si>
    <t>ΞΕΝΟΔΟΧΕΙΑΚΟ ΔΥΝΑΜΙΚΟ ΕΛΛΑΔΑΣ,
ανά Περιφέρεια, Κατηγορία και Μέγεθος</t>
  </si>
  <si>
    <t>ΠΕΡΙΦΕΡΕΙΑ ΑΝΑΤΟΛΙΚΗΣ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</si>
  <si>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</si>
  <si>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</si>
  <si>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</si>
  <si>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</si>
  <si>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</si>
  <si>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</si>
  <si>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</si>
  <si>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</si>
  <si>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</si>
  <si>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</si>
  <si>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</si>
  <si>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</si>
  <si>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Γενικό Σύνολο</t>
  </si>
  <si>
    <t>Οικογενειακό 
(1-20 δωμ.)</t>
  </si>
  <si>
    <t>Μικρό 
(21-50 δωμ.)</t>
  </si>
  <si>
    <t>Μεσαίο
 (51-100 δωμ.)</t>
  </si>
  <si>
    <t>Μεγάλο 
(&gt;100 δωμ.)</t>
  </si>
  <si>
    <t>ΕΠΙΚΡΑΤΕΙΑ</t>
  </si>
  <si>
    <t>ΞΕΝΟΔΟΧΕΙΑΚΟ ΔΥΝΑΜΙΚΟ ΕΛΛΑΔΑΣ,
ανά Περιφέρεια και Τάξη Μεγέθους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</si>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</sst>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Aptos Narrow"/>
      <family val="2"/>
      <charset val="161"/>
      <scheme val="minor"/>
    </font>
    <font>
      <i/>
      <sz val="11"/>
      <color theme="1"/>
      <name val="Aptos Narrow"/>
      <family val="2"/>
      <charset val="161"/>
      <scheme val="minor"/>
    </font>
    <font>
      <b/>
      <i/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6"/>
      <color theme="1"/>
      <name val="Aptos Display"/>
      <family val="1"/>
      <charset val="161"/>
      <scheme val="maj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Κανονικό" xfId="0" builtinId="0"/>
  </cellStyles>
  <dxfs count="0"/>
  <tableStyles count="1" defaultTableStyle="TableStyleMedium2" defaultPivotStyle="PivotStyleLight16">
    <tableStyle name="Invisible" pivot="0" table="0" count="0" xr9:uid="{EE9E8C54-E472-4C85-82EC-81A5A8BD782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D881-214D-4011-87E2-64F22456242E}">
  <sheetPr>
    <pageSetUpPr fitToPage="1"/>
  </sheetPr>
  <dimension ref="A1:I63"/>
  <sheetViews>
    <sheetView tabSelected="1" zoomScale="90" zoomScaleNormal="9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30.140625" customWidth="1"/>
    <col min="2" max="2" width="16.42578125" customWidth="1"/>
    <col min="3" max="7" width="13.85546875" customWidth="1"/>
    <col min="8" max="8" width="16.140625" customWidth="1"/>
    <col min="9" max="9" width="9.140625" customWidth="1"/>
  </cols>
  <sheetData>
    <row r="1" spans="1:8" ht="61.5" customHeight="1" x14ac:dyDescent="0.25">
      <c r="A1" s="21" t="s">
        <v>26</v>
      </c>
      <c r="B1" s="22"/>
      <c r="C1" s="22"/>
      <c r="D1" s="22"/>
      <c r="E1" s="22"/>
      <c r="F1" s="22"/>
      <c r="G1" s="22"/>
      <c r="H1" s="22"/>
    </row>
    <row r="2" spans="1:8" ht="21" x14ac:dyDescent="0.25">
      <c r="A2" s="22">
        <v>2024</v>
      </c>
      <c r="B2" s="22"/>
      <c r="C2" s="22"/>
      <c r="D2" s="22"/>
      <c r="E2" s="22"/>
      <c r="F2" s="22"/>
      <c r="G2" s="22"/>
      <c r="H2" s="22"/>
    </row>
    <row r="3" spans="1:8" ht="30" customHeight="1" x14ac:dyDescent="0.25">
      <c r="A3" s="23" t="s">
        <v>24</v>
      </c>
      <c r="B3" s="23"/>
      <c r="C3" s="6" t="s">
        <v>23</v>
      </c>
      <c r="D3" s="6" t="s">
        <v>22</v>
      </c>
      <c r="E3" s="6" t="s">
        <v>21</v>
      </c>
      <c r="F3" s="6" t="s">
        <v>20</v>
      </c>
      <c r="G3" s="6" t="s">
        <v>19</v>
      </c>
      <c r="H3" s="5" t="s">
        <v>18</v>
      </c>
    </row>
    <row r="4" spans="1:8" ht="15" customHeight="1" x14ac:dyDescent="0.25">
      <c r="A4" s="18" t="s">
        <v>17</v>
      </c>
      <c r="B4" t="s">
        <v>3</v>
      </c>
      <c r="C4" s="2">
        <v>14</v>
      </c>
      <c r="D4" s="2">
        <v>37</v>
      </c>
      <c r="E4" s="2">
        <v>131</v>
      </c>
      <c r="F4" s="2">
        <v>140</v>
      </c>
      <c r="G4" s="2">
        <v>62</v>
      </c>
      <c r="H4" s="2">
        <f>SUM(C4:G4)</f>
        <v>384</v>
      </c>
    </row>
    <row r="5" spans="1:8" x14ac:dyDescent="0.25">
      <c r="A5" s="18"/>
      <c r="B5" t="s">
        <v>2</v>
      </c>
      <c r="C5" s="2">
        <v>1316</v>
      </c>
      <c r="D5" s="2">
        <v>2135</v>
      </c>
      <c r="E5" s="2">
        <v>4051</v>
      </c>
      <c r="F5" s="2">
        <v>2937</v>
      </c>
      <c r="G5" s="2">
        <v>993</v>
      </c>
      <c r="H5" s="2">
        <f>SUM(C5:G5)</f>
        <v>11432</v>
      </c>
    </row>
    <row r="6" spans="1:8" x14ac:dyDescent="0.25">
      <c r="A6" s="18"/>
      <c r="B6" t="s">
        <v>1</v>
      </c>
      <c r="C6" s="2">
        <v>2728</v>
      </c>
      <c r="D6" s="2">
        <v>4439</v>
      </c>
      <c r="E6" s="2">
        <v>8036</v>
      </c>
      <c r="F6" s="2">
        <v>5799</v>
      </c>
      <c r="G6" s="2">
        <v>1862</v>
      </c>
      <c r="H6" s="2">
        <f>SUM(C6:G6)</f>
        <v>22864</v>
      </c>
    </row>
    <row r="7" spans="1:8" ht="35.25" customHeight="1" x14ac:dyDescent="0.25">
      <c r="A7" s="18"/>
      <c r="B7" s="9" t="s">
        <v>25</v>
      </c>
      <c r="C7" s="10">
        <f>C5/C4</f>
        <v>94</v>
      </c>
      <c r="D7" s="10">
        <f t="shared" ref="D7:G7" si="0">D5/D4</f>
        <v>57.702702702702702</v>
      </c>
      <c r="E7" s="10">
        <f t="shared" si="0"/>
        <v>30.923664122137403</v>
      </c>
      <c r="F7" s="10">
        <f t="shared" si="0"/>
        <v>20.978571428571428</v>
      </c>
      <c r="G7" s="10">
        <f t="shared" si="0"/>
        <v>16.016129032258064</v>
      </c>
      <c r="H7" s="10">
        <f>H5/H4</f>
        <v>29.770833333333332</v>
      </c>
    </row>
    <row r="8" spans="1:8" x14ac:dyDescent="0.25">
      <c r="A8" s="18" t="s">
        <v>16</v>
      </c>
      <c r="B8" t="s">
        <v>3</v>
      </c>
      <c r="C8" s="2">
        <v>61</v>
      </c>
      <c r="D8" s="2">
        <v>149</v>
      </c>
      <c r="E8" s="2">
        <v>179</v>
      </c>
      <c r="F8" s="2">
        <v>219</v>
      </c>
      <c r="G8" s="2">
        <v>107</v>
      </c>
      <c r="H8" s="2">
        <f>SUM(C8:G8)</f>
        <v>715</v>
      </c>
    </row>
    <row r="9" spans="1:8" x14ac:dyDescent="0.25">
      <c r="A9" s="18"/>
      <c r="B9" t="s">
        <v>2</v>
      </c>
      <c r="C9" s="2">
        <v>8887</v>
      </c>
      <c r="D9" s="2">
        <v>10746</v>
      </c>
      <c r="E9" s="2">
        <v>7237</v>
      </c>
      <c r="F9" s="2">
        <v>6579</v>
      </c>
      <c r="G9" s="2">
        <v>2195</v>
      </c>
      <c r="H9" s="2">
        <f>SUM(C9:G9)</f>
        <v>35644</v>
      </c>
    </row>
    <row r="10" spans="1:8" x14ac:dyDescent="0.25">
      <c r="A10" s="18"/>
      <c r="B10" t="s">
        <v>1</v>
      </c>
      <c r="C10" s="2">
        <v>17343</v>
      </c>
      <c r="D10" s="2">
        <v>20772</v>
      </c>
      <c r="E10" s="2">
        <v>13923</v>
      </c>
      <c r="F10" s="2">
        <v>12107</v>
      </c>
      <c r="G10" s="2">
        <v>4789</v>
      </c>
      <c r="H10" s="2">
        <f>SUM(C10:G10)</f>
        <v>68934</v>
      </c>
    </row>
    <row r="11" spans="1:8" ht="35.25" customHeight="1" x14ac:dyDescent="0.25">
      <c r="A11" s="18"/>
      <c r="B11" s="9" t="s">
        <v>25</v>
      </c>
      <c r="C11" s="10">
        <f>C9/C8</f>
        <v>145.68852459016392</v>
      </c>
      <c r="D11" s="10">
        <f t="shared" ref="D11:H11" si="1">D9/D8</f>
        <v>72.12080536912751</v>
      </c>
      <c r="E11" s="10">
        <f t="shared" si="1"/>
        <v>40.430167597765362</v>
      </c>
      <c r="F11" s="10">
        <f t="shared" si="1"/>
        <v>30.041095890410958</v>
      </c>
      <c r="G11" s="10">
        <f t="shared" si="1"/>
        <v>20.514018691588785</v>
      </c>
      <c r="H11" s="10">
        <f t="shared" si="1"/>
        <v>49.851748251748255</v>
      </c>
    </row>
    <row r="12" spans="1:8" x14ac:dyDescent="0.25">
      <c r="A12" s="18" t="s">
        <v>15</v>
      </c>
      <c r="B12" t="s">
        <v>3</v>
      </c>
      <c r="C12" s="2">
        <v>12</v>
      </c>
      <c r="D12" s="2">
        <v>40</v>
      </c>
      <c r="E12" s="2">
        <v>134</v>
      </c>
      <c r="F12" s="2">
        <v>145</v>
      </c>
      <c r="G12" s="2">
        <v>43</v>
      </c>
      <c r="H12" s="2">
        <f>SUM(C12:G12)</f>
        <v>374</v>
      </c>
    </row>
    <row r="13" spans="1:8" x14ac:dyDescent="0.25">
      <c r="A13" s="18"/>
      <c r="B13" t="s">
        <v>2</v>
      </c>
      <c r="C13" s="2">
        <v>1217</v>
      </c>
      <c r="D13" s="2">
        <v>2168</v>
      </c>
      <c r="E13" s="2">
        <v>4517</v>
      </c>
      <c r="F13" s="2">
        <v>3244</v>
      </c>
      <c r="G13" s="2">
        <v>738</v>
      </c>
      <c r="H13" s="2">
        <f>SUM(C13:G13)</f>
        <v>11884</v>
      </c>
    </row>
    <row r="14" spans="1:8" x14ac:dyDescent="0.25">
      <c r="A14" s="18"/>
      <c r="B14" t="s">
        <v>1</v>
      </c>
      <c r="C14" s="2">
        <v>2471</v>
      </c>
      <c r="D14" s="2">
        <v>4266</v>
      </c>
      <c r="E14" s="2">
        <v>8825</v>
      </c>
      <c r="F14" s="2">
        <v>6131</v>
      </c>
      <c r="G14" s="2">
        <v>1409</v>
      </c>
      <c r="H14" s="2">
        <f>SUM(C14:G14)</f>
        <v>23102</v>
      </c>
    </row>
    <row r="15" spans="1:8" ht="35.25" customHeight="1" x14ac:dyDescent="0.25">
      <c r="A15" s="18"/>
      <c r="B15" s="9" t="s">
        <v>25</v>
      </c>
      <c r="C15" s="10">
        <f>C13/C12</f>
        <v>101.41666666666667</v>
      </c>
      <c r="D15" s="10">
        <f t="shared" ref="D15:H15" si="2">D13/D12</f>
        <v>54.2</v>
      </c>
      <c r="E15" s="10">
        <f t="shared" si="2"/>
        <v>33.708955223880594</v>
      </c>
      <c r="F15" s="10">
        <f t="shared" si="2"/>
        <v>22.372413793103448</v>
      </c>
      <c r="G15" s="10">
        <f t="shared" si="2"/>
        <v>17.162790697674417</v>
      </c>
      <c r="H15" s="10">
        <f t="shared" si="2"/>
        <v>31.775401069518718</v>
      </c>
    </row>
    <row r="16" spans="1:8" x14ac:dyDescent="0.25">
      <c r="A16" s="18" t="s">
        <v>14</v>
      </c>
      <c r="B16" t="s">
        <v>3</v>
      </c>
      <c r="C16" s="2">
        <v>8</v>
      </c>
      <c r="D16" s="2">
        <v>48</v>
      </c>
      <c r="E16" s="2">
        <v>109</v>
      </c>
      <c r="F16" s="2">
        <v>89</v>
      </c>
      <c r="G16" s="2">
        <v>19</v>
      </c>
      <c r="H16" s="2">
        <f>SUM(C16:G16)</f>
        <v>273</v>
      </c>
    </row>
    <row r="17" spans="1:8" x14ac:dyDescent="0.25">
      <c r="A17" s="18"/>
      <c r="B17" t="s">
        <v>2</v>
      </c>
      <c r="C17" s="2">
        <v>1583</v>
      </c>
      <c r="D17" s="2">
        <v>2821</v>
      </c>
      <c r="E17" s="2">
        <v>3255</v>
      </c>
      <c r="F17" s="2">
        <v>2093</v>
      </c>
      <c r="G17" s="2">
        <v>228</v>
      </c>
      <c r="H17" s="2">
        <f>SUM(C17:G17)</f>
        <v>9980</v>
      </c>
    </row>
    <row r="18" spans="1:8" x14ac:dyDescent="0.25">
      <c r="A18" s="18"/>
      <c r="B18" t="s">
        <v>1</v>
      </c>
      <c r="C18" s="2">
        <v>3382</v>
      </c>
      <c r="D18" s="2">
        <v>5728</v>
      </c>
      <c r="E18" s="2">
        <v>6294</v>
      </c>
      <c r="F18" s="2">
        <v>4023</v>
      </c>
      <c r="G18" s="2">
        <v>442</v>
      </c>
      <c r="H18" s="2">
        <f>SUM(C18:G18)</f>
        <v>19869</v>
      </c>
    </row>
    <row r="19" spans="1:8" ht="35.25" customHeight="1" x14ac:dyDescent="0.25">
      <c r="A19" s="18"/>
      <c r="B19" s="9" t="s">
        <v>25</v>
      </c>
      <c r="C19" s="10">
        <f>C17/C16</f>
        <v>197.875</v>
      </c>
      <c r="D19" s="10">
        <f t="shared" ref="D19:H19" si="3">D17/D16</f>
        <v>58.770833333333336</v>
      </c>
      <c r="E19" s="10">
        <f t="shared" si="3"/>
        <v>29.862385321100916</v>
      </c>
      <c r="F19" s="10">
        <f t="shared" si="3"/>
        <v>23.516853932584269</v>
      </c>
      <c r="G19" s="10">
        <f t="shared" si="3"/>
        <v>12</v>
      </c>
      <c r="H19" s="10">
        <f t="shared" si="3"/>
        <v>36.556776556776555</v>
      </c>
    </row>
    <row r="20" spans="1:8" x14ac:dyDescent="0.25">
      <c r="A20" s="18" t="s">
        <v>13</v>
      </c>
      <c r="B20" t="s">
        <v>3</v>
      </c>
      <c r="C20" s="2">
        <v>4</v>
      </c>
      <c r="D20" s="2">
        <v>13</v>
      </c>
      <c r="E20" s="2">
        <v>61</v>
      </c>
      <c r="F20" s="2">
        <v>32</v>
      </c>
      <c r="G20" s="2">
        <v>8</v>
      </c>
      <c r="H20" s="2">
        <f>SUM(C20:G20)</f>
        <v>118</v>
      </c>
    </row>
    <row r="21" spans="1:8" x14ac:dyDescent="0.25">
      <c r="A21" s="18"/>
      <c r="B21" t="s">
        <v>2</v>
      </c>
      <c r="C21" s="2">
        <v>99</v>
      </c>
      <c r="D21" s="2">
        <v>329</v>
      </c>
      <c r="E21" s="2">
        <v>1370</v>
      </c>
      <c r="F21" s="2">
        <v>680</v>
      </c>
      <c r="G21" s="2">
        <v>137</v>
      </c>
      <c r="H21" s="2">
        <f>SUM(C21:G21)</f>
        <v>2615</v>
      </c>
    </row>
    <row r="22" spans="1:8" x14ac:dyDescent="0.25">
      <c r="A22" s="18"/>
      <c r="B22" t="s">
        <v>1</v>
      </c>
      <c r="C22" s="2">
        <v>219</v>
      </c>
      <c r="D22" s="2">
        <v>712</v>
      </c>
      <c r="E22" s="2">
        <v>2900</v>
      </c>
      <c r="F22" s="2">
        <v>1436</v>
      </c>
      <c r="G22" s="2">
        <v>412</v>
      </c>
      <c r="H22" s="2">
        <f>SUM(C22:G22)</f>
        <v>5679</v>
      </c>
    </row>
    <row r="23" spans="1:8" ht="35.25" customHeight="1" x14ac:dyDescent="0.25">
      <c r="A23" s="18"/>
      <c r="B23" s="9" t="s">
        <v>25</v>
      </c>
      <c r="C23" s="10">
        <f>C21/C20</f>
        <v>24.75</v>
      </c>
      <c r="D23" s="10">
        <f t="shared" ref="D23:H23" si="4">D21/D20</f>
        <v>25.307692307692307</v>
      </c>
      <c r="E23" s="10">
        <f t="shared" si="4"/>
        <v>22.459016393442624</v>
      </c>
      <c r="F23" s="10">
        <f t="shared" si="4"/>
        <v>21.25</v>
      </c>
      <c r="G23" s="10">
        <f t="shared" si="4"/>
        <v>17.125</v>
      </c>
      <c r="H23" s="10">
        <f t="shared" si="4"/>
        <v>22.161016949152543</v>
      </c>
    </row>
    <row r="24" spans="1:8" x14ac:dyDescent="0.25">
      <c r="A24" s="18" t="s">
        <v>12</v>
      </c>
      <c r="B24" t="s">
        <v>3</v>
      </c>
      <c r="C24" s="2">
        <v>21</v>
      </c>
      <c r="D24" s="2">
        <v>101</v>
      </c>
      <c r="E24" s="2">
        <v>179</v>
      </c>
      <c r="F24" s="2">
        <v>116</v>
      </c>
      <c r="G24" s="2">
        <v>16</v>
      </c>
      <c r="H24" s="2">
        <f>SUM(C24:G24)</f>
        <v>433</v>
      </c>
    </row>
    <row r="25" spans="1:8" x14ac:dyDescent="0.25">
      <c r="A25" s="18"/>
      <c r="B25" t="s">
        <v>2</v>
      </c>
      <c r="C25" s="2">
        <v>1604</v>
      </c>
      <c r="D25" s="2">
        <v>1883</v>
      </c>
      <c r="E25" s="2">
        <v>3628</v>
      </c>
      <c r="F25" s="2">
        <v>1887</v>
      </c>
      <c r="G25" s="2">
        <v>257</v>
      </c>
      <c r="H25" s="2">
        <f>SUM(C25:G25)</f>
        <v>9259</v>
      </c>
    </row>
    <row r="26" spans="1:8" x14ac:dyDescent="0.25">
      <c r="A26" s="18"/>
      <c r="B26" t="s">
        <v>1</v>
      </c>
      <c r="C26" s="2">
        <v>3435</v>
      </c>
      <c r="D26" s="2">
        <v>4074</v>
      </c>
      <c r="E26" s="2">
        <v>7418</v>
      </c>
      <c r="F26" s="2">
        <v>3696</v>
      </c>
      <c r="G26" s="2">
        <v>490</v>
      </c>
      <c r="H26" s="2">
        <f>SUM(C26:G26)</f>
        <v>19113</v>
      </c>
    </row>
    <row r="27" spans="1:8" ht="35.25" customHeight="1" x14ac:dyDescent="0.25">
      <c r="A27" s="18"/>
      <c r="B27" s="9" t="s">
        <v>25</v>
      </c>
      <c r="C27" s="10">
        <f>C25/C24</f>
        <v>76.38095238095238</v>
      </c>
      <c r="D27" s="10">
        <f t="shared" ref="D27:H27" si="5">D25/D24</f>
        <v>18.643564356435643</v>
      </c>
      <c r="E27" s="10">
        <f t="shared" si="5"/>
        <v>20.268156424581004</v>
      </c>
      <c r="F27" s="10">
        <f t="shared" si="5"/>
        <v>16.267241379310345</v>
      </c>
      <c r="G27" s="10">
        <f t="shared" si="5"/>
        <v>16.0625</v>
      </c>
      <c r="H27" s="10">
        <f t="shared" si="5"/>
        <v>21.383371824480371</v>
      </c>
    </row>
    <row r="28" spans="1:8" x14ac:dyDescent="0.25">
      <c r="A28" s="18" t="s">
        <v>11</v>
      </c>
      <c r="B28" t="s">
        <v>3</v>
      </c>
      <c r="C28" s="2">
        <v>29</v>
      </c>
      <c r="D28" s="2">
        <v>116</v>
      </c>
      <c r="E28" s="2">
        <v>152</v>
      </c>
      <c r="F28" s="2">
        <v>175</v>
      </c>
      <c r="G28" s="2">
        <v>62</v>
      </c>
      <c r="H28" s="2">
        <f>SUM(C28:G28)</f>
        <v>534</v>
      </c>
    </row>
    <row r="29" spans="1:8" x14ac:dyDescent="0.25">
      <c r="A29" s="18"/>
      <c r="B29" t="s">
        <v>2</v>
      </c>
      <c r="C29" s="2">
        <v>1686</v>
      </c>
      <c r="D29" s="2">
        <v>4161</v>
      </c>
      <c r="E29" s="2">
        <v>3877</v>
      </c>
      <c r="F29" s="2">
        <v>3870</v>
      </c>
      <c r="G29" s="2">
        <v>1070</v>
      </c>
      <c r="H29" s="2">
        <f>SUM(C29:G29)</f>
        <v>14664</v>
      </c>
    </row>
    <row r="30" spans="1:8" x14ac:dyDescent="0.25">
      <c r="A30" s="18"/>
      <c r="B30" t="s">
        <v>1</v>
      </c>
      <c r="C30" s="2">
        <v>3532</v>
      </c>
      <c r="D30" s="2">
        <v>8313</v>
      </c>
      <c r="E30" s="2">
        <v>7605</v>
      </c>
      <c r="F30" s="2">
        <v>7488</v>
      </c>
      <c r="G30" s="2">
        <v>2182</v>
      </c>
      <c r="H30" s="2">
        <f>SUM(C30:G30)</f>
        <v>29120</v>
      </c>
    </row>
    <row r="31" spans="1:8" ht="35.25" customHeight="1" x14ac:dyDescent="0.25">
      <c r="A31" s="18"/>
      <c r="B31" s="9" t="s">
        <v>25</v>
      </c>
      <c r="C31" s="10">
        <f>C29/C28</f>
        <v>58.137931034482762</v>
      </c>
      <c r="D31" s="10">
        <f t="shared" ref="D31:H31" si="6">D29/D28</f>
        <v>35.870689655172413</v>
      </c>
      <c r="E31" s="10">
        <f t="shared" si="6"/>
        <v>25.506578947368421</v>
      </c>
      <c r="F31" s="10">
        <f t="shared" si="6"/>
        <v>22.114285714285714</v>
      </c>
      <c r="G31" s="10">
        <f t="shared" si="6"/>
        <v>17.258064516129032</v>
      </c>
      <c r="H31" s="10">
        <f t="shared" si="6"/>
        <v>27.460674157303369</v>
      </c>
    </row>
    <row r="32" spans="1:8" x14ac:dyDescent="0.25">
      <c r="A32" s="18" t="s">
        <v>10</v>
      </c>
      <c r="B32" t="s">
        <v>3</v>
      </c>
      <c r="C32" s="2">
        <v>85</v>
      </c>
      <c r="D32" s="2">
        <v>186</v>
      </c>
      <c r="E32" s="2">
        <v>291</v>
      </c>
      <c r="F32" s="2">
        <v>395</v>
      </c>
      <c r="G32" s="2">
        <v>67</v>
      </c>
      <c r="H32" s="2">
        <f>SUM(C32:G32)</f>
        <v>1024</v>
      </c>
    </row>
    <row r="33" spans="1:8" x14ac:dyDescent="0.25">
      <c r="A33" s="18"/>
      <c r="B33" t="s">
        <v>2</v>
      </c>
      <c r="C33" s="2">
        <v>12329</v>
      </c>
      <c r="D33" s="2">
        <v>14929</v>
      </c>
      <c r="E33" s="2">
        <v>13683</v>
      </c>
      <c r="F33" s="2">
        <v>11752</v>
      </c>
      <c r="G33" s="2">
        <v>1417</v>
      </c>
      <c r="H33" s="2">
        <f>SUM(C33:G33)</f>
        <v>54110</v>
      </c>
    </row>
    <row r="34" spans="1:8" x14ac:dyDescent="0.25">
      <c r="A34" s="18"/>
      <c r="B34" t="s">
        <v>1</v>
      </c>
      <c r="C34" s="2">
        <v>25604</v>
      </c>
      <c r="D34" s="2">
        <v>29846</v>
      </c>
      <c r="E34" s="2">
        <v>27249</v>
      </c>
      <c r="F34" s="2">
        <v>22868</v>
      </c>
      <c r="G34" s="2">
        <v>2739</v>
      </c>
      <c r="H34" s="2">
        <f>SUM(C34:G34)</f>
        <v>108306</v>
      </c>
    </row>
    <row r="35" spans="1:8" ht="35.25" customHeight="1" x14ac:dyDescent="0.25">
      <c r="A35" s="18"/>
      <c r="B35" s="9" t="s">
        <v>25</v>
      </c>
      <c r="C35" s="10">
        <f>C33/C32</f>
        <v>145.04705882352943</v>
      </c>
      <c r="D35" s="10">
        <f t="shared" ref="D35:H35" si="7">D33/D32</f>
        <v>80.263440860215056</v>
      </c>
      <c r="E35" s="10">
        <f t="shared" si="7"/>
        <v>47.020618556701031</v>
      </c>
      <c r="F35" s="10">
        <f t="shared" si="7"/>
        <v>29.751898734177214</v>
      </c>
      <c r="G35" s="10">
        <f t="shared" si="7"/>
        <v>21.149253731343283</v>
      </c>
      <c r="H35" s="10">
        <f t="shared" si="7"/>
        <v>52.841796875</v>
      </c>
    </row>
    <row r="36" spans="1:8" x14ac:dyDescent="0.25">
      <c r="A36" s="18" t="s">
        <v>9</v>
      </c>
      <c r="B36" t="s">
        <v>3</v>
      </c>
      <c r="C36" s="2">
        <v>69</v>
      </c>
      <c r="D36" s="2">
        <v>140</v>
      </c>
      <c r="E36" s="2">
        <v>308</v>
      </c>
      <c r="F36" s="2">
        <v>286</v>
      </c>
      <c r="G36" s="2">
        <v>324</v>
      </c>
      <c r="H36" s="2">
        <f>SUM(C36:G36)</f>
        <v>1127</v>
      </c>
    </row>
    <row r="37" spans="1:8" x14ac:dyDescent="0.25">
      <c r="A37" s="18"/>
      <c r="B37" t="s">
        <v>2</v>
      </c>
      <c r="C37" s="2">
        <v>10297</v>
      </c>
      <c r="D37" s="2">
        <v>10080</v>
      </c>
      <c r="E37" s="2">
        <v>10501</v>
      </c>
      <c r="F37" s="2">
        <v>7419</v>
      </c>
      <c r="G37" s="2">
        <v>6869</v>
      </c>
      <c r="H37" s="2">
        <f>SUM(C37:G37)</f>
        <v>45166</v>
      </c>
    </row>
    <row r="38" spans="1:8" x14ac:dyDescent="0.25">
      <c r="A38" s="18"/>
      <c r="B38" t="s">
        <v>1</v>
      </c>
      <c r="C38" s="2">
        <v>21781</v>
      </c>
      <c r="D38" s="2">
        <v>20261</v>
      </c>
      <c r="E38" s="2">
        <v>21442</v>
      </c>
      <c r="F38" s="2">
        <v>14872</v>
      </c>
      <c r="G38" s="2">
        <v>13701</v>
      </c>
      <c r="H38" s="2">
        <f>SUM(C38:G38)</f>
        <v>92057</v>
      </c>
    </row>
    <row r="39" spans="1:8" ht="35.25" customHeight="1" x14ac:dyDescent="0.25">
      <c r="A39" s="18"/>
      <c r="B39" s="9" t="s">
        <v>25</v>
      </c>
      <c r="C39" s="10">
        <f>C37/C36</f>
        <v>149.231884057971</v>
      </c>
      <c r="D39" s="10">
        <f t="shared" ref="D39:H39" si="8">D37/D36</f>
        <v>72</v>
      </c>
      <c r="E39" s="10">
        <f t="shared" si="8"/>
        <v>34.094155844155843</v>
      </c>
      <c r="F39" s="10">
        <f t="shared" si="8"/>
        <v>25.94055944055944</v>
      </c>
      <c r="G39" s="10">
        <f t="shared" si="8"/>
        <v>21.200617283950617</v>
      </c>
      <c r="H39" s="10">
        <f t="shared" si="8"/>
        <v>40.076308784383322</v>
      </c>
    </row>
    <row r="40" spans="1:8" x14ac:dyDescent="0.25">
      <c r="A40" s="18" t="s">
        <v>8</v>
      </c>
      <c r="B40" t="s">
        <v>3</v>
      </c>
      <c r="C40" s="2">
        <v>177</v>
      </c>
      <c r="D40" s="2">
        <v>372</v>
      </c>
      <c r="E40" s="2">
        <v>419</v>
      </c>
      <c r="F40" s="2">
        <v>517</v>
      </c>
      <c r="G40" s="2">
        <v>158</v>
      </c>
      <c r="H40" s="2">
        <f>SUM(C40:G40)</f>
        <v>1643</v>
      </c>
    </row>
    <row r="41" spans="1:8" x14ac:dyDescent="0.25">
      <c r="A41" s="18"/>
      <c r="B41" t="s">
        <v>2</v>
      </c>
      <c r="C41" s="2">
        <v>28788</v>
      </c>
      <c r="D41" s="2">
        <v>33302</v>
      </c>
      <c r="E41" s="2">
        <v>17289</v>
      </c>
      <c r="F41" s="2">
        <v>16540</v>
      </c>
      <c r="G41" s="2">
        <v>3673</v>
      </c>
      <c r="H41" s="2">
        <f>SUM(C41:G41)</f>
        <v>99592</v>
      </c>
    </row>
    <row r="42" spans="1:8" x14ac:dyDescent="0.25">
      <c r="A42" s="18"/>
      <c r="B42" t="s">
        <v>1</v>
      </c>
      <c r="C42" s="2">
        <v>60906</v>
      </c>
      <c r="D42" s="2">
        <v>66269</v>
      </c>
      <c r="E42" s="2">
        <v>32850</v>
      </c>
      <c r="F42" s="2">
        <v>29781</v>
      </c>
      <c r="G42" s="2">
        <v>7071</v>
      </c>
      <c r="H42" s="2">
        <f>SUM(C42:G42)</f>
        <v>196877</v>
      </c>
    </row>
    <row r="43" spans="1:8" ht="35.25" customHeight="1" x14ac:dyDescent="0.25">
      <c r="A43" s="18"/>
      <c r="B43" s="9" t="s">
        <v>25</v>
      </c>
      <c r="C43" s="10">
        <f>C41/C40</f>
        <v>162.64406779661016</v>
      </c>
      <c r="D43" s="10">
        <f t="shared" ref="D43:H43" si="9">D41/D40</f>
        <v>89.521505376344081</v>
      </c>
      <c r="E43" s="10">
        <f t="shared" si="9"/>
        <v>41.262529832935563</v>
      </c>
      <c r="F43" s="10">
        <f t="shared" si="9"/>
        <v>31.992263056092842</v>
      </c>
      <c r="G43" s="10">
        <f t="shared" si="9"/>
        <v>23.246835443037973</v>
      </c>
      <c r="H43" s="10">
        <f t="shared" si="9"/>
        <v>60.615946439440052</v>
      </c>
    </row>
    <row r="44" spans="1:8" x14ac:dyDescent="0.25">
      <c r="A44" s="18" t="s">
        <v>7</v>
      </c>
      <c r="B44" t="s">
        <v>3</v>
      </c>
      <c r="C44" s="2">
        <v>311</v>
      </c>
      <c r="D44" s="2">
        <v>489</v>
      </c>
      <c r="E44" s="2">
        <v>599</v>
      </c>
      <c r="F44" s="2">
        <v>725</v>
      </c>
      <c r="G44" s="2">
        <v>176</v>
      </c>
      <c r="H44" s="2">
        <f>SUM(C44:G44)</f>
        <v>2300</v>
      </c>
    </row>
    <row r="45" spans="1:8" x14ac:dyDescent="0.25">
      <c r="A45" s="18"/>
      <c r="B45" t="s">
        <v>2</v>
      </c>
      <c r="C45" s="2">
        <v>37546</v>
      </c>
      <c r="D45" s="2">
        <v>38902</v>
      </c>
      <c r="E45" s="2">
        <v>20710</v>
      </c>
      <c r="F45" s="2">
        <v>18238</v>
      </c>
      <c r="G45" s="2">
        <v>2663</v>
      </c>
      <c r="H45" s="2">
        <f>SUM(C45:G45)</f>
        <v>118059</v>
      </c>
    </row>
    <row r="46" spans="1:8" x14ac:dyDescent="0.25">
      <c r="A46" s="18"/>
      <c r="B46" t="s">
        <v>1</v>
      </c>
      <c r="C46" s="2">
        <v>78801</v>
      </c>
      <c r="D46" s="2">
        <v>79076</v>
      </c>
      <c r="E46" s="2">
        <v>40883</v>
      </c>
      <c r="F46" s="2">
        <v>35015</v>
      </c>
      <c r="G46" s="2">
        <v>5272</v>
      </c>
      <c r="H46" s="2">
        <f>SUM(C46:G46)</f>
        <v>239047</v>
      </c>
    </row>
    <row r="47" spans="1:8" ht="35.25" customHeight="1" x14ac:dyDescent="0.25">
      <c r="A47" s="18"/>
      <c r="B47" s="9" t="s">
        <v>25</v>
      </c>
      <c r="C47" s="10">
        <f>C45/C44</f>
        <v>120.72668810289389</v>
      </c>
      <c r="D47" s="10">
        <f t="shared" ref="D47:H47" si="10">D45/D44</f>
        <v>79.554192229038861</v>
      </c>
      <c r="E47" s="10">
        <f t="shared" si="10"/>
        <v>34.574290484140235</v>
      </c>
      <c r="F47" s="10">
        <f t="shared" si="10"/>
        <v>25.155862068965519</v>
      </c>
      <c r="G47" s="10">
        <f t="shared" si="10"/>
        <v>15.130681818181818</v>
      </c>
      <c r="H47" s="10">
        <f t="shared" si="10"/>
        <v>51.33</v>
      </c>
    </row>
    <row r="48" spans="1:8" x14ac:dyDescent="0.25">
      <c r="A48" s="18" t="s">
        <v>6</v>
      </c>
      <c r="B48" t="s">
        <v>3</v>
      </c>
      <c r="C48" s="2">
        <v>37</v>
      </c>
      <c r="D48" s="2">
        <v>152</v>
      </c>
      <c r="E48" s="2">
        <v>245</v>
      </c>
      <c r="F48" s="2">
        <v>195</v>
      </c>
      <c r="G48" s="2">
        <v>57</v>
      </c>
      <c r="H48" s="2">
        <f>SUM(C48:G48)</f>
        <v>686</v>
      </c>
    </row>
    <row r="49" spans="1:9" x14ac:dyDescent="0.25">
      <c r="A49" s="18"/>
      <c r="B49" t="s">
        <v>2</v>
      </c>
      <c r="C49" s="2">
        <v>3634</v>
      </c>
      <c r="D49" s="2">
        <v>5322</v>
      </c>
      <c r="E49" s="2">
        <v>6455</v>
      </c>
      <c r="F49" s="2">
        <v>4085</v>
      </c>
      <c r="G49" s="2">
        <v>734</v>
      </c>
      <c r="H49" s="2">
        <f>SUM(C49:G49)</f>
        <v>20230</v>
      </c>
    </row>
    <row r="50" spans="1:9" x14ac:dyDescent="0.25">
      <c r="A50" s="18"/>
      <c r="B50" t="s">
        <v>1</v>
      </c>
      <c r="C50" s="2">
        <v>8094</v>
      </c>
      <c r="D50" s="2">
        <v>10794</v>
      </c>
      <c r="E50" s="2">
        <v>12833</v>
      </c>
      <c r="F50" s="2">
        <v>7769</v>
      </c>
      <c r="G50" s="2">
        <v>1439</v>
      </c>
      <c r="H50" s="2">
        <f>SUM(C50:G50)</f>
        <v>40929</v>
      </c>
    </row>
    <row r="51" spans="1:9" ht="35.25" customHeight="1" x14ac:dyDescent="0.25">
      <c r="A51" s="18"/>
      <c r="B51" s="9" t="s">
        <v>25</v>
      </c>
      <c r="C51" s="10">
        <f>C49/C48</f>
        <v>98.21621621621621</v>
      </c>
      <c r="D51" s="10">
        <f t="shared" ref="D51:H51" si="11">D49/D48</f>
        <v>35.013157894736842</v>
      </c>
      <c r="E51" s="10">
        <f t="shared" si="11"/>
        <v>26.346938775510203</v>
      </c>
      <c r="F51" s="10">
        <f t="shared" si="11"/>
        <v>20.948717948717949</v>
      </c>
      <c r="G51" s="10">
        <f t="shared" si="11"/>
        <v>12.87719298245614</v>
      </c>
      <c r="H51" s="10">
        <f t="shared" si="11"/>
        <v>29.489795918367346</v>
      </c>
    </row>
    <row r="52" spans="1:9" x14ac:dyDescent="0.25">
      <c r="A52" s="18" t="s">
        <v>5</v>
      </c>
      <c r="B52" t="s">
        <v>3</v>
      </c>
      <c r="C52" s="2">
        <v>7</v>
      </c>
      <c r="D52" s="2">
        <v>55</v>
      </c>
      <c r="E52" s="2">
        <v>166</v>
      </c>
      <c r="F52" s="2">
        <v>217</v>
      </c>
      <c r="G52" s="2">
        <v>48</v>
      </c>
      <c r="H52" s="2">
        <f>SUM(C52:G52)</f>
        <v>493</v>
      </c>
    </row>
    <row r="53" spans="1:9" x14ac:dyDescent="0.25">
      <c r="A53" s="18"/>
      <c r="B53" t="s">
        <v>2</v>
      </c>
      <c r="C53" s="2">
        <v>642</v>
      </c>
      <c r="D53" s="2">
        <v>3927</v>
      </c>
      <c r="E53" s="2">
        <v>4487</v>
      </c>
      <c r="F53" s="2">
        <v>4885</v>
      </c>
      <c r="G53" s="2">
        <v>787</v>
      </c>
      <c r="H53" s="2">
        <f>SUM(C53:G53)</f>
        <v>14728</v>
      </c>
      <c r="I53" s="1"/>
    </row>
    <row r="54" spans="1:9" x14ac:dyDescent="0.25">
      <c r="A54" s="18"/>
      <c r="B54" t="s">
        <v>1</v>
      </c>
      <c r="C54" s="2">
        <v>1419</v>
      </c>
      <c r="D54" s="2">
        <v>8098</v>
      </c>
      <c r="E54" s="2">
        <v>8705</v>
      </c>
      <c r="F54" s="2">
        <v>9249</v>
      </c>
      <c r="G54" s="2">
        <v>1486</v>
      </c>
      <c r="H54" s="2">
        <f>SUM(C54:G54)</f>
        <v>28957</v>
      </c>
      <c r="I54" s="1"/>
    </row>
    <row r="55" spans="1:9" ht="35.25" customHeight="1" x14ac:dyDescent="0.25">
      <c r="A55" s="18"/>
      <c r="B55" s="9" t="s">
        <v>25</v>
      </c>
      <c r="C55" s="10">
        <f>C53/C52</f>
        <v>91.714285714285708</v>
      </c>
      <c r="D55" s="10">
        <f t="shared" ref="D55:H55" si="12">D53/D52</f>
        <v>71.400000000000006</v>
      </c>
      <c r="E55" s="10">
        <f t="shared" si="12"/>
        <v>27.03012048192771</v>
      </c>
      <c r="F55" s="10">
        <f t="shared" si="12"/>
        <v>22.511520737327189</v>
      </c>
      <c r="G55" s="10">
        <f t="shared" si="12"/>
        <v>16.395833333333332</v>
      </c>
      <c r="H55" s="10">
        <f t="shared" si="12"/>
        <v>29.874239350912777</v>
      </c>
    </row>
    <row r="56" spans="1:9" x14ac:dyDescent="0.25">
      <c r="A56" s="20" t="s">
        <v>4</v>
      </c>
      <c r="B56" s="4" t="s">
        <v>3</v>
      </c>
      <c r="C56" s="3">
        <f t="shared" ref="C56:G57" si="13">C4+C8+C12+C16+C20+C24+C28+C32+C36+C40+C44+C48+C52</f>
        <v>835</v>
      </c>
      <c r="D56" s="3">
        <f t="shared" si="13"/>
        <v>1898</v>
      </c>
      <c r="E56" s="3">
        <f t="shared" si="13"/>
        <v>2973</v>
      </c>
      <c r="F56" s="3">
        <f t="shared" si="13"/>
        <v>3251</v>
      </c>
      <c r="G56" s="3">
        <f t="shared" si="13"/>
        <v>1147</v>
      </c>
      <c r="H56" s="3">
        <f>SUM(C56:G56)</f>
        <v>10104</v>
      </c>
    </row>
    <row r="57" spans="1:9" x14ac:dyDescent="0.25">
      <c r="A57" s="20"/>
      <c r="B57" s="4" t="s">
        <v>2</v>
      </c>
      <c r="C57" s="3">
        <f t="shared" si="13"/>
        <v>109628</v>
      </c>
      <c r="D57" s="3">
        <f t="shared" si="13"/>
        <v>130705</v>
      </c>
      <c r="E57" s="3">
        <f t="shared" si="13"/>
        <v>101060</v>
      </c>
      <c r="F57" s="3">
        <f t="shared" si="13"/>
        <v>84209</v>
      </c>
      <c r="G57" s="3">
        <f t="shared" si="13"/>
        <v>21761</v>
      </c>
      <c r="H57" s="3">
        <f>SUM(C57:G57)</f>
        <v>447363</v>
      </c>
      <c r="I57" s="1"/>
    </row>
    <row r="58" spans="1:9" x14ac:dyDescent="0.25">
      <c r="A58" s="20"/>
      <c r="B58" s="4" t="s">
        <v>1</v>
      </c>
      <c r="C58" s="3">
        <f>C6+C10+C14+C18+C22+C26+C30+C34+C38+C42+C46+C50+C55</f>
        <v>228387.71428571429</v>
      </c>
      <c r="D58" s="3">
        <f>D6+D10+D14+D18+D22+D26+D30+D34+D38+D42+D46+D50+D55</f>
        <v>254621.4</v>
      </c>
      <c r="E58" s="3">
        <f>E6+E10+E14+E18+E22+E26+E30+E34+E38+E42+E46+E50+E55</f>
        <v>190285.03012048194</v>
      </c>
      <c r="F58" s="3">
        <f>F6+F10+F14+F18+F22+F26+F30+F34+F38+F42+F46+F50+F55</f>
        <v>151007.51152073732</v>
      </c>
      <c r="G58" s="3">
        <f>G6+G10+G14+G18+G22+G26+G30+G34+G38+G42+G46+G50+G55</f>
        <v>41824.395833333336</v>
      </c>
      <c r="H58" s="3">
        <f>SUM(C58:G58)</f>
        <v>866126.05176026688</v>
      </c>
    </row>
    <row r="59" spans="1:9" ht="35.25" customHeight="1" x14ac:dyDescent="0.25">
      <c r="A59" s="20"/>
      <c r="B59" s="11" t="s">
        <v>25</v>
      </c>
      <c r="C59" s="12">
        <f>C57/C56</f>
        <v>131.29101796407187</v>
      </c>
      <c r="D59" s="12">
        <f t="shared" ref="D59:H59" si="14">D57/D56</f>
        <v>68.864594309799784</v>
      </c>
      <c r="E59" s="12">
        <f t="shared" si="14"/>
        <v>33.992600067272114</v>
      </c>
      <c r="F59" s="12">
        <f t="shared" si="14"/>
        <v>25.902491541064286</v>
      </c>
      <c r="G59" s="12">
        <f t="shared" si="14"/>
        <v>18.972101133391455</v>
      </c>
      <c r="H59" s="12">
        <f t="shared" si="14"/>
        <v>44.275831353919237</v>
      </c>
    </row>
    <row r="60" spans="1:9" x14ac:dyDescent="0.25">
      <c r="A60" s="19" t="s">
        <v>0</v>
      </c>
      <c r="B60" s="19"/>
      <c r="C60" s="19"/>
      <c r="D60" s="19"/>
      <c r="E60" s="19"/>
      <c r="F60" s="19"/>
      <c r="G60" s="19"/>
      <c r="H60" s="19"/>
    </row>
    <row r="61" spans="1:9" x14ac:dyDescent="0.25">
      <c r="C61" s="2"/>
      <c r="D61" s="2"/>
      <c r="E61" s="2"/>
      <c r="F61" s="2"/>
      <c r="G61" s="2"/>
      <c r="H61" s="2"/>
    </row>
    <row r="63" spans="1:9" x14ac:dyDescent="0.25">
      <c r="C63" s="1"/>
      <c r="D63" s="1"/>
      <c r="E63" s="1"/>
      <c r="F63" s="1"/>
      <c r="G63" s="1"/>
      <c r="H63" s="1"/>
    </row>
  </sheetData>
  <mergeCells count="18">
    <mergeCell ref="A1:H1"/>
    <mergeCell ref="A2:H2"/>
    <mergeCell ref="A3:B3"/>
    <mergeCell ref="A20:A23"/>
    <mergeCell ref="A16:A19"/>
    <mergeCell ref="A12:A15"/>
    <mergeCell ref="A8:A11"/>
    <mergeCell ref="A4:A7"/>
    <mergeCell ref="A28:A31"/>
    <mergeCell ref="A24:A27"/>
    <mergeCell ref="A60:H60"/>
    <mergeCell ref="A56:A59"/>
    <mergeCell ref="A52:A55"/>
    <mergeCell ref="A48:A51"/>
    <mergeCell ref="A44:A47"/>
    <mergeCell ref="A40:A43"/>
    <mergeCell ref="A36:A39"/>
    <mergeCell ref="A32:A35"/>
  </mergeCells>
  <printOptions horizontalCentered="1" gridLines="1"/>
  <pageMargins left="0.19685039370078741" right="0.31496062992125984" top="0.74803149606299213" bottom="0.74803149606299213" header="0.31496062992125984" footer="0.31496062992125984"/>
  <pageSetup paperSize="9" scale="57" orientation="portrait" horizontalDpi="300" verticalDpi="300" r:id="rId1"/>
  <headerFoot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C6CF-1698-4883-B240-7D62BF4E73D7}">
  <sheetPr>
    <pageSetUpPr fitToPage="1"/>
  </sheetPr>
  <dimension ref="A1:H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35.140625" customWidth="1"/>
    <col min="3" max="6" width="16.5703125" customWidth="1"/>
    <col min="7" max="7" width="17.28515625" customWidth="1"/>
  </cols>
  <sheetData>
    <row r="1" spans="1:8" ht="61.5" customHeight="1" x14ac:dyDescent="0.25">
      <c r="A1" s="21" t="s">
        <v>46</v>
      </c>
      <c r="B1" s="21"/>
      <c r="C1" s="21"/>
      <c r="D1" s="21"/>
      <c r="E1" s="21"/>
      <c r="F1" s="21"/>
      <c r="G1" s="21"/>
      <c r="H1" s="7"/>
    </row>
    <row r="2" spans="1:8" ht="21" x14ac:dyDescent="0.25">
      <c r="A2" s="22">
        <v>2024</v>
      </c>
      <c r="B2" s="22"/>
      <c r="C2" s="22"/>
      <c r="D2" s="22"/>
      <c r="E2" s="22"/>
      <c r="F2" s="22"/>
      <c r="G2" s="22"/>
      <c r="H2" s="7"/>
    </row>
    <row r="3" spans="1:8" ht="41.25" customHeight="1" x14ac:dyDescent="0.25">
      <c r="A3" s="14" t="s">
        <v>24</v>
      </c>
      <c r="C3" s="15" t="s">
        <v>41</v>
      </c>
      <c r="D3" s="15" t="s">
        <v>42</v>
      </c>
      <c r="E3" s="15" t="s">
        <v>43</v>
      </c>
      <c r="F3" s="15" t="s">
        <v>44</v>
      </c>
      <c r="G3" s="15" t="s">
        <v>40</v>
      </c>
    </row>
    <row r="4" spans="1:8" x14ac:dyDescent="0.25">
      <c r="A4" s="24" t="s">
        <v>27</v>
      </c>
      <c r="B4" t="s">
        <v>3</v>
      </c>
      <c r="C4" s="2">
        <v>176</v>
      </c>
      <c r="D4" s="2">
        <v>162</v>
      </c>
      <c r="E4" s="2">
        <v>32</v>
      </c>
      <c r="F4" s="2">
        <v>14</v>
      </c>
      <c r="G4" s="2">
        <f>SUM(C4:F4)</f>
        <v>384</v>
      </c>
    </row>
    <row r="5" spans="1:8" x14ac:dyDescent="0.25">
      <c r="A5" s="24"/>
      <c r="B5" t="s">
        <v>2</v>
      </c>
      <c r="C5" s="2">
        <v>2372</v>
      </c>
      <c r="D5" s="2">
        <v>4840</v>
      </c>
      <c r="E5" s="2">
        <v>2182</v>
      </c>
      <c r="F5" s="2">
        <v>2038</v>
      </c>
      <c r="G5" s="2">
        <f t="shared" ref="G5:G45" si="0">SUM(C5:F5)</f>
        <v>11432</v>
      </c>
    </row>
    <row r="6" spans="1:8" x14ac:dyDescent="0.25">
      <c r="A6" s="24"/>
      <c r="B6" t="s">
        <v>1</v>
      </c>
      <c r="C6" s="2">
        <v>4851</v>
      </c>
      <c r="D6" s="2">
        <v>9769</v>
      </c>
      <c r="E6" s="2">
        <v>4099</v>
      </c>
      <c r="F6" s="2">
        <v>4145</v>
      </c>
      <c r="G6" s="2">
        <f t="shared" si="0"/>
        <v>22864</v>
      </c>
    </row>
    <row r="7" spans="1:8" x14ac:dyDescent="0.25">
      <c r="A7" s="24" t="s">
        <v>28</v>
      </c>
      <c r="B7" t="s">
        <v>3</v>
      </c>
      <c r="C7" s="2">
        <v>244</v>
      </c>
      <c r="D7" s="2">
        <v>278</v>
      </c>
      <c r="E7" s="2">
        <v>126</v>
      </c>
      <c r="F7" s="2">
        <v>67</v>
      </c>
      <c r="G7" s="2">
        <f t="shared" si="0"/>
        <v>715</v>
      </c>
    </row>
    <row r="8" spans="1:8" x14ac:dyDescent="0.25">
      <c r="A8" s="24"/>
      <c r="B8" t="s">
        <v>2</v>
      </c>
      <c r="C8" s="2">
        <v>3332</v>
      </c>
      <c r="D8" s="2">
        <v>9076</v>
      </c>
      <c r="E8" s="2">
        <v>8981</v>
      </c>
      <c r="F8" s="2">
        <v>14255</v>
      </c>
      <c r="G8" s="2">
        <f t="shared" si="0"/>
        <v>35644</v>
      </c>
    </row>
    <row r="9" spans="1:8" x14ac:dyDescent="0.25">
      <c r="A9" s="24"/>
      <c r="B9" t="s">
        <v>1</v>
      </c>
      <c r="C9" s="2">
        <v>6988</v>
      </c>
      <c r="D9" s="2">
        <v>17404</v>
      </c>
      <c r="E9" s="2">
        <v>16420</v>
      </c>
      <c r="F9" s="2">
        <v>28122</v>
      </c>
      <c r="G9" s="2">
        <f t="shared" si="0"/>
        <v>68934</v>
      </c>
    </row>
    <row r="10" spans="1:8" x14ac:dyDescent="0.25">
      <c r="A10" s="24" t="s">
        <v>29</v>
      </c>
      <c r="B10" t="s">
        <v>3</v>
      </c>
      <c r="C10" s="2">
        <v>174</v>
      </c>
      <c r="D10" s="2">
        <v>135</v>
      </c>
      <c r="E10" s="2">
        <v>50</v>
      </c>
      <c r="F10" s="2">
        <v>15</v>
      </c>
      <c r="G10" s="2">
        <f t="shared" si="0"/>
        <v>374</v>
      </c>
    </row>
    <row r="11" spans="1:8" x14ac:dyDescent="0.25">
      <c r="A11" s="24"/>
      <c r="B11" t="s">
        <v>2</v>
      </c>
      <c r="C11" s="2">
        <v>2208</v>
      </c>
      <c r="D11" s="2">
        <v>4263</v>
      </c>
      <c r="E11" s="2">
        <v>3289</v>
      </c>
      <c r="F11" s="2">
        <v>2124</v>
      </c>
      <c r="G11" s="2">
        <f t="shared" si="0"/>
        <v>11884</v>
      </c>
    </row>
    <row r="12" spans="1:8" x14ac:dyDescent="0.25">
      <c r="A12" s="24"/>
      <c r="B12" t="s">
        <v>1</v>
      </c>
      <c r="C12" s="2">
        <v>4300</v>
      </c>
      <c r="D12" s="2">
        <v>8174</v>
      </c>
      <c r="E12" s="2">
        <v>6232</v>
      </c>
      <c r="F12" s="2">
        <v>4396</v>
      </c>
      <c r="G12" s="2">
        <f t="shared" si="0"/>
        <v>23102</v>
      </c>
    </row>
    <row r="13" spans="1:8" x14ac:dyDescent="0.25">
      <c r="A13" s="24" t="s">
        <v>30</v>
      </c>
      <c r="B13" t="s">
        <v>3</v>
      </c>
      <c r="C13" s="2">
        <v>130</v>
      </c>
      <c r="D13" s="2">
        <v>103</v>
      </c>
      <c r="E13" s="2">
        <v>26</v>
      </c>
      <c r="F13" s="2">
        <v>14</v>
      </c>
      <c r="G13" s="2">
        <f t="shared" si="0"/>
        <v>273</v>
      </c>
    </row>
    <row r="14" spans="1:8" x14ac:dyDescent="0.25">
      <c r="A14" s="24"/>
      <c r="B14" t="s">
        <v>2</v>
      </c>
      <c r="C14" s="2">
        <v>1570</v>
      </c>
      <c r="D14" s="2">
        <v>3328</v>
      </c>
      <c r="E14" s="2">
        <v>1818</v>
      </c>
      <c r="F14" s="2">
        <v>3264</v>
      </c>
      <c r="G14" s="2">
        <f t="shared" si="0"/>
        <v>9980</v>
      </c>
    </row>
    <row r="15" spans="1:8" x14ac:dyDescent="0.25">
      <c r="A15" s="24"/>
      <c r="B15" t="s">
        <v>1</v>
      </c>
      <c r="C15" s="2">
        <v>3110</v>
      </c>
      <c r="D15" s="2">
        <v>6439</v>
      </c>
      <c r="E15" s="2">
        <v>3538</v>
      </c>
      <c r="F15" s="2">
        <v>6782</v>
      </c>
      <c r="G15" s="2">
        <f t="shared" si="0"/>
        <v>19869</v>
      </c>
    </row>
    <row r="16" spans="1:8" x14ac:dyDescent="0.25">
      <c r="A16" s="24" t="s">
        <v>31</v>
      </c>
      <c r="B16" t="s">
        <v>3</v>
      </c>
      <c r="C16" s="2">
        <v>70</v>
      </c>
      <c r="D16" s="2">
        <v>41</v>
      </c>
      <c r="E16" s="2">
        <v>7</v>
      </c>
      <c r="F16" s="17" t="s">
        <v>47</v>
      </c>
      <c r="G16" s="2">
        <f t="shared" si="0"/>
        <v>118</v>
      </c>
    </row>
    <row r="17" spans="1:7" x14ac:dyDescent="0.25">
      <c r="A17" s="24"/>
      <c r="B17" t="s">
        <v>2</v>
      </c>
      <c r="C17" s="2">
        <v>841</v>
      </c>
      <c r="D17" s="2">
        <v>1349</v>
      </c>
      <c r="E17" s="2">
        <v>425</v>
      </c>
      <c r="F17" s="17" t="s">
        <v>47</v>
      </c>
      <c r="G17" s="2">
        <f t="shared" si="0"/>
        <v>2615</v>
      </c>
    </row>
    <row r="18" spans="1:7" x14ac:dyDescent="0.25">
      <c r="A18" s="24"/>
      <c r="B18" t="s">
        <v>1</v>
      </c>
      <c r="C18" s="2">
        <v>1909</v>
      </c>
      <c r="D18" s="2">
        <v>2862</v>
      </c>
      <c r="E18" s="2">
        <v>908</v>
      </c>
      <c r="F18" s="17" t="s">
        <v>47</v>
      </c>
      <c r="G18" s="2">
        <f t="shared" si="0"/>
        <v>5679</v>
      </c>
    </row>
    <row r="19" spans="1:7" x14ac:dyDescent="0.25">
      <c r="A19" s="24" t="s">
        <v>32</v>
      </c>
      <c r="B19" t="s">
        <v>3</v>
      </c>
      <c r="C19" s="2">
        <v>301</v>
      </c>
      <c r="D19" s="2">
        <v>106</v>
      </c>
      <c r="E19" s="2">
        <v>13</v>
      </c>
      <c r="F19" s="2">
        <v>13</v>
      </c>
      <c r="G19" s="2">
        <f t="shared" si="0"/>
        <v>433</v>
      </c>
    </row>
    <row r="20" spans="1:7" x14ac:dyDescent="0.25">
      <c r="A20" s="24"/>
      <c r="B20" t="s">
        <v>2</v>
      </c>
      <c r="C20" s="2">
        <v>3293</v>
      </c>
      <c r="D20" s="2">
        <v>3168</v>
      </c>
      <c r="E20" s="2">
        <v>809</v>
      </c>
      <c r="F20" s="2">
        <v>1989</v>
      </c>
      <c r="G20" s="2">
        <f t="shared" si="0"/>
        <v>9259</v>
      </c>
    </row>
    <row r="21" spans="1:7" x14ac:dyDescent="0.25">
      <c r="A21" s="24"/>
      <c r="B21" t="s">
        <v>1</v>
      </c>
      <c r="C21" s="2">
        <v>6844</v>
      </c>
      <c r="D21" s="2">
        <v>6490</v>
      </c>
      <c r="E21" s="2">
        <v>1673</v>
      </c>
      <c r="F21" s="2">
        <v>4106</v>
      </c>
      <c r="G21" s="2">
        <f t="shared" si="0"/>
        <v>19113</v>
      </c>
    </row>
    <row r="22" spans="1:7" x14ac:dyDescent="0.25">
      <c r="A22" s="24" t="s">
        <v>33</v>
      </c>
      <c r="B22" t="s">
        <v>3</v>
      </c>
      <c r="C22" s="2">
        <v>301</v>
      </c>
      <c r="D22" s="2">
        <v>164</v>
      </c>
      <c r="E22" s="2">
        <v>55</v>
      </c>
      <c r="F22" s="2">
        <v>14</v>
      </c>
      <c r="G22" s="2">
        <f t="shared" si="0"/>
        <v>534</v>
      </c>
    </row>
    <row r="23" spans="1:7" x14ac:dyDescent="0.25">
      <c r="A23" s="24"/>
      <c r="B23" t="s">
        <v>2</v>
      </c>
      <c r="C23" s="2">
        <v>3716</v>
      </c>
      <c r="D23" s="2">
        <v>5160</v>
      </c>
      <c r="E23" s="2">
        <v>3762</v>
      </c>
      <c r="F23" s="2">
        <v>2026</v>
      </c>
      <c r="G23" s="2">
        <f t="shared" si="0"/>
        <v>14664</v>
      </c>
    </row>
    <row r="24" spans="1:7" x14ac:dyDescent="0.25">
      <c r="A24" s="24"/>
      <c r="B24" t="s">
        <v>1</v>
      </c>
      <c r="C24" s="2">
        <v>7681</v>
      </c>
      <c r="D24" s="2">
        <v>10136</v>
      </c>
      <c r="E24" s="2">
        <v>7224</v>
      </c>
      <c r="F24" s="2">
        <v>4079</v>
      </c>
      <c r="G24" s="2">
        <f t="shared" si="0"/>
        <v>29120</v>
      </c>
    </row>
    <row r="25" spans="1:7" x14ac:dyDescent="0.25">
      <c r="A25" s="24" t="s">
        <v>34</v>
      </c>
      <c r="B25" t="s">
        <v>3</v>
      </c>
      <c r="C25" s="2">
        <v>257</v>
      </c>
      <c r="D25" s="2">
        <v>454</v>
      </c>
      <c r="E25" s="2">
        <v>197</v>
      </c>
      <c r="F25" s="2">
        <v>116</v>
      </c>
      <c r="G25" s="2">
        <f t="shared" si="0"/>
        <v>1024</v>
      </c>
    </row>
    <row r="26" spans="1:7" x14ac:dyDescent="0.25">
      <c r="A26" s="24"/>
      <c r="B26" t="s">
        <v>2</v>
      </c>
      <c r="C26" s="2">
        <v>3726</v>
      </c>
      <c r="D26" s="2">
        <v>14928</v>
      </c>
      <c r="E26" s="2">
        <v>13650</v>
      </c>
      <c r="F26" s="2">
        <v>21806</v>
      </c>
      <c r="G26" s="2">
        <f t="shared" si="0"/>
        <v>54110</v>
      </c>
    </row>
    <row r="27" spans="1:7" x14ac:dyDescent="0.25">
      <c r="A27" s="24"/>
      <c r="B27" t="s">
        <v>1</v>
      </c>
      <c r="C27" s="2">
        <v>7487</v>
      </c>
      <c r="D27" s="2">
        <v>29691</v>
      </c>
      <c r="E27" s="2">
        <v>26984</v>
      </c>
      <c r="F27" s="2">
        <v>44144</v>
      </c>
      <c r="G27" s="2">
        <f t="shared" si="0"/>
        <v>108306</v>
      </c>
    </row>
    <row r="28" spans="1:7" x14ac:dyDescent="0.25">
      <c r="A28" s="24" t="s">
        <v>35</v>
      </c>
      <c r="B28" t="s">
        <v>3</v>
      </c>
      <c r="C28" s="2">
        <v>429</v>
      </c>
      <c r="D28" s="2">
        <v>505</v>
      </c>
      <c r="E28" s="2">
        <v>117</v>
      </c>
      <c r="F28" s="2">
        <v>76</v>
      </c>
      <c r="G28" s="2">
        <f t="shared" si="0"/>
        <v>1127</v>
      </c>
    </row>
    <row r="29" spans="1:7" x14ac:dyDescent="0.25">
      <c r="A29" s="24"/>
      <c r="B29" t="s">
        <v>2</v>
      </c>
      <c r="C29" s="2">
        <v>6191</v>
      </c>
      <c r="D29" s="2">
        <v>15742</v>
      </c>
      <c r="E29" s="2">
        <v>8336</v>
      </c>
      <c r="F29" s="2">
        <v>14897</v>
      </c>
      <c r="G29" s="2">
        <f t="shared" si="0"/>
        <v>45166</v>
      </c>
    </row>
    <row r="30" spans="1:7" x14ac:dyDescent="0.25">
      <c r="A30" s="24"/>
      <c r="B30" t="s">
        <v>1</v>
      </c>
      <c r="C30" s="2">
        <v>12995</v>
      </c>
      <c r="D30" s="2">
        <v>31902</v>
      </c>
      <c r="E30" s="2">
        <v>16737</v>
      </c>
      <c r="F30" s="2">
        <v>30423</v>
      </c>
      <c r="G30" s="2">
        <f t="shared" si="0"/>
        <v>92057</v>
      </c>
    </row>
    <row r="31" spans="1:7" x14ac:dyDescent="0.25">
      <c r="A31" s="24" t="s">
        <v>36</v>
      </c>
      <c r="B31" t="s">
        <v>3</v>
      </c>
      <c r="C31" s="2">
        <v>471</v>
      </c>
      <c r="D31" s="2">
        <v>624</v>
      </c>
      <c r="E31" s="2">
        <v>297</v>
      </c>
      <c r="F31" s="2">
        <v>251</v>
      </c>
      <c r="G31" s="2">
        <f t="shared" si="0"/>
        <v>1643</v>
      </c>
    </row>
    <row r="32" spans="1:7" x14ac:dyDescent="0.25">
      <c r="A32" s="24"/>
      <c r="B32" t="s">
        <v>2</v>
      </c>
      <c r="C32" s="2">
        <v>6014</v>
      </c>
      <c r="D32" s="2">
        <v>20547</v>
      </c>
      <c r="E32" s="2">
        <v>20676</v>
      </c>
      <c r="F32" s="2">
        <v>52355</v>
      </c>
      <c r="G32" s="2">
        <f t="shared" si="0"/>
        <v>99592</v>
      </c>
    </row>
    <row r="33" spans="1:8" x14ac:dyDescent="0.25">
      <c r="A33" s="24"/>
      <c r="B33" t="s">
        <v>1</v>
      </c>
      <c r="C33" s="2">
        <v>12151</v>
      </c>
      <c r="D33" s="2">
        <v>39073</v>
      </c>
      <c r="E33" s="2">
        <v>39111</v>
      </c>
      <c r="F33" s="2">
        <v>106542</v>
      </c>
      <c r="G33" s="2">
        <f t="shared" si="0"/>
        <v>196877</v>
      </c>
    </row>
    <row r="34" spans="1:8" x14ac:dyDescent="0.25">
      <c r="A34" s="24" t="s">
        <v>37</v>
      </c>
      <c r="B34" t="s">
        <v>3</v>
      </c>
      <c r="C34" s="2">
        <v>913</v>
      </c>
      <c r="D34" s="2">
        <v>864</v>
      </c>
      <c r="E34" s="2">
        <v>271</v>
      </c>
      <c r="F34" s="2">
        <v>252</v>
      </c>
      <c r="G34" s="2">
        <f t="shared" si="0"/>
        <v>2300</v>
      </c>
    </row>
    <row r="35" spans="1:8" x14ac:dyDescent="0.25">
      <c r="A35" s="24"/>
      <c r="B35" t="s">
        <v>2</v>
      </c>
      <c r="C35" s="2">
        <v>11531</v>
      </c>
      <c r="D35" s="2">
        <v>28119</v>
      </c>
      <c r="E35" s="2">
        <v>18637</v>
      </c>
      <c r="F35" s="2">
        <v>59772</v>
      </c>
      <c r="G35" s="2">
        <f t="shared" si="0"/>
        <v>118059</v>
      </c>
    </row>
    <row r="36" spans="1:8" x14ac:dyDescent="0.25">
      <c r="A36" s="24"/>
      <c r="B36" t="s">
        <v>1</v>
      </c>
      <c r="C36" s="2">
        <v>23130</v>
      </c>
      <c r="D36" s="2">
        <v>55561</v>
      </c>
      <c r="E36" s="2">
        <v>36472</v>
      </c>
      <c r="F36" s="2">
        <v>123884</v>
      </c>
      <c r="G36" s="2">
        <f t="shared" si="0"/>
        <v>239047</v>
      </c>
    </row>
    <row r="37" spans="1:8" x14ac:dyDescent="0.25">
      <c r="A37" s="24" t="s">
        <v>38</v>
      </c>
      <c r="B37" t="s">
        <v>3</v>
      </c>
      <c r="C37" s="2">
        <v>396</v>
      </c>
      <c r="D37" s="2">
        <v>217</v>
      </c>
      <c r="E37" s="2">
        <v>46</v>
      </c>
      <c r="F37" s="2">
        <v>27</v>
      </c>
      <c r="G37" s="2">
        <f t="shared" si="0"/>
        <v>686</v>
      </c>
    </row>
    <row r="38" spans="1:8" x14ac:dyDescent="0.25">
      <c r="A38" s="24"/>
      <c r="B38" t="s">
        <v>2</v>
      </c>
      <c r="C38" s="2">
        <v>4763</v>
      </c>
      <c r="D38" s="2">
        <v>6862</v>
      </c>
      <c r="E38" s="2">
        <v>3072</v>
      </c>
      <c r="F38" s="2">
        <v>5533</v>
      </c>
      <c r="G38" s="2">
        <f t="shared" si="0"/>
        <v>20230</v>
      </c>
    </row>
    <row r="39" spans="1:8" x14ac:dyDescent="0.25">
      <c r="A39" s="24"/>
      <c r="B39" t="s">
        <v>1</v>
      </c>
      <c r="C39" s="2">
        <v>9711</v>
      </c>
      <c r="D39" s="2">
        <v>13381</v>
      </c>
      <c r="E39" s="2">
        <v>6156</v>
      </c>
      <c r="F39" s="2">
        <v>11681</v>
      </c>
      <c r="G39" s="2">
        <f t="shared" si="0"/>
        <v>40929</v>
      </c>
    </row>
    <row r="40" spans="1:8" x14ac:dyDescent="0.25">
      <c r="A40" s="24" t="s">
        <v>39</v>
      </c>
      <c r="B40" t="s">
        <v>3</v>
      </c>
      <c r="C40" s="2">
        <v>246</v>
      </c>
      <c r="D40" s="2">
        <v>200</v>
      </c>
      <c r="E40" s="2">
        <v>28</v>
      </c>
      <c r="F40" s="2">
        <v>19</v>
      </c>
      <c r="G40" s="2">
        <f t="shared" si="0"/>
        <v>493</v>
      </c>
    </row>
    <row r="41" spans="1:8" x14ac:dyDescent="0.25">
      <c r="A41" s="24"/>
      <c r="B41" t="s">
        <v>2</v>
      </c>
      <c r="C41" s="2">
        <v>3258</v>
      </c>
      <c r="D41" s="2">
        <v>6012</v>
      </c>
      <c r="E41" s="2">
        <v>1948</v>
      </c>
      <c r="F41" s="2">
        <v>3510</v>
      </c>
      <c r="G41" s="2">
        <f t="shared" si="0"/>
        <v>14728</v>
      </c>
    </row>
    <row r="42" spans="1:8" x14ac:dyDescent="0.25">
      <c r="A42" s="24"/>
      <c r="B42" t="s">
        <v>1</v>
      </c>
      <c r="C42" s="2">
        <v>6444</v>
      </c>
      <c r="D42" s="2">
        <v>11434</v>
      </c>
      <c r="E42" s="2">
        <v>3827</v>
      </c>
      <c r="F42" s="2">
        <v>7252</v>
      </c>
      <c r="G42" s="2">
        <f t="shared" si="0"/>
        <v>28957</v>
      </c>
    </row>
    <row r="43" spans="1:8" x14ac:dyDescent="0.25">
      <c r="A43" s="25" t="s">
        <v>45</v>
      </c>
      <c r="B43" s="13" t="s">
        <v>3</v>
      </c>
      <c r="C43" s="16">
        <v>4108</v>
      </c>
      <c r="D43" s="16">
        <v>3853</v>
      </c>
      <c r="E43" s="16">
        <v>1265</v>
      </c>
      <c r="F43" s="16">
        <v>878</v>
      </c>
      <c r="G43" s="16">
        <f t="shared" si="0"/>
        <v>10104</v>
      </c>
    </row>
    <row r="44" spans="1:8" x14ac:dyDescent="0.25">
      <c r="A44" s="25"/>
      <c r="B44" s="13" t="s">
        <v>2</v>
      </c>
      <c r="C44" s="16">
        <v>52815</v>
      </c>
      <c r="D44" s="16">
        <v>123394</v>
      </c>
      <c r="E44" s="16">
        <v>87585</v>
      </c>
      <c r="F44" s="16">
        <v>183569</v>
      </c>
      <c r="G44" s="16">
        <f t="shared" si="0"/>
        <v>447363</v>
      </c>
    </row>
    <row r="45" spans="1:8" x14ac:dyDescent="0.25">
      <c r="A45" s="25"/>
      <c r="B45" s="13" t="s">
        <v>1</v>
      </c>
      <c r="C45" s="16">
        <v>107601</v>
      </c>
      <c r="D45" s="16">
        <v>242316</v>
      </c>
      <c r="E45" s="16">
        <v>169381</v>
      </c>
      <c r="F45" s="16">
        <v>375556</v>
      </c>
      <c r="G45" s="16">
        <f t="shared" si="0"/>
        <v>894854</v>
      </c>
    </row>
    <row r="46" spans="1:8" x14ac:dyDescent="0.25">
      <c r="A46" s="19" t="s">
        <v>0</v>
      </c>
      <c r="B46" s="19"/>
      <c r="C46" s="19"/>
      <c r="D46" s="19"/>
      <c r="E46" s="19"/>
      <c r="F46" s="19"/>
      <c r="G46" s="19"/>
      <c r="H46" s="8"/>
    </row>
  </sheetData>
  <mergeCells count="17">
    <mergeCell ref="A7:A9"/>
    <mergeCell ref="A4:A6"/>
    <mergeCell ref="A19:A21"/>
    <mergeCell ref="A1:G1"/>
    <mergeCell ref="A2:G2"/>
    <mergeCell ref="A46:G46"/>
    <mergeCell ref="A43:A45"/>
    <mergeCell ref="A40:A42"/>
    <mergeCell ref="A37:A39"/>
    <mergeCell ref="A34:A36"/>
    <mergeCell ref="A31:A33"/>
    <mergeCell ref="A28:A30"/>
    <mergeCell ref="A25:A27"/>
    <mergeCell ref="A22:A24"/>
    <mergeCell ref="A16:A18"/>
    <mergeCell ref="A13:A15"/>
    <mergeCell ref="A10:A1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ΜΕΣΟ ΜΕΓΕΘΟΣ</vt:lpstr>
      <vt:lpstr>ΤΑΞΗ ΜΕΓΕΘΟΥΣ</vt:lpstr>
      <vt:lpstr>'ΜΕΣΟ ΜΕΓΕΘΟΣ'!Print_Area</vt:lpstr>
      <vt:lpstr>'ΤΑΞΗ ΜΕΓΕΘΟΥΣ'!Print_Area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Panousi Sofia</dc:creator>
  <cp:lastModifiedBy>Kouboulis Kostas</cp:lastModifiedBy>
  <cp:lastPrinted>2025-03-10T14:05:08Z</cp:lastPrinted>
  <dcterms:created xsi:type="dcterms:W3CDTF">2025-03-10T13:29:55Z</dcterms:created>
  <dcterms:modified xsi:type="dcterms:W3CDTF">2025-04-09T12:54:26Z</dcterms:modified>
</cp:coreProperties>
</file>